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24226"/>
  <mc:AlternateContent xmlns:mc="http://schemas.openxmlformats.org/markup-compatibility/2006">
    <mc:Choice Requires="x15">
      <x15ac:absPath xmlns:x15ac="http://schemas.microsoft.com/office/spreadsheetml/2010/11/ac" url="C:\Users\honda\Desktop\!00ルネスピースマンション自治会\00_自治会活動\醍醐学区自治町内会連合会各ご案内綴り\Excel版\"/>
    </mc:Choice>
  </mc:AlternateContent>
  <xr:revisionPtr revIDLastSave="0" documentId="13_ncr:1_{B7007EF3-90F1-4DD6-855C-E0251C16D0DF}" xr6:coauthVersionLast="47" xr6:coauthVersionMax="47" xr10:uidLastSave="{00000000-0000-0000-0000-000000000000}"/>
  <bookViews>
    <workbookView xWindow="-120" yWindow="-120" windowWidth="29040" windowHeight="15840" activeTab="2" xr2:uid="{00000000-000D-0000-FFFF-FFFF00000000}"/>
  </bookViews>
  <sheets>
    <sheet name="01_醍醐自治会館利用表紙" sheetId="1" r:id="rId1"/>
    <sheet name="02_醍醐自治会館利用2" sheetId="3" r:id="rId2"/>
    <sheet name="03_醍醐自治会館利用町内会向け本書3" sheetId="2" r:id="rId3"/>
    <sheet name="04_醍醐自治会館利用一般向け本書4" sheetId="5" r:id="rId4"/>
  </sheets>
  <definedNames>
    <definedName name="_xlnm.Print_Area" localSheetId="2">'03_醍醐自治会館利用町内会向け本書3'!$A$1:$S$35</definedName>
    <definedName name="_xlnm.Print_Area" localSheetId="3">'04_醍醐自治会館利用一般向け本書4'!$A$1:$S$35</definedName>
  </definedNames>
  <calcPr calcId="191029"/>
</workbook>
</file>

<file path=xl/calcChain.xml><?xml version="1.0" encoding="utf-8"?>
<calcChain xmlns="http://schemas.openxmlformats.org/spreadsheetml/2006/main">
  <c r="R26" i="5" l="1"/>
  <c r="Q26" i="5"/>
  <c r="P26" i="5"/>
  <c r="O26" i="5"/>
  <c r="N26" i="5"/>
  <c r="M26" i="5"/>
  <c r="R25" i="5"/>
  <c r="Q25" i="5"/>
  <c r="P25" i="5"/>
  <c r="O25" i="5"/>
  <c r="N25" i="5"/>
  <c r="M25" i="5"/>
  <c r="R24" i="5"/>
  <c r="Q24" i="5"/>
  <c r="P24" i="5"/>
  <c r="O24" i="5"/>
  <c r="N24" i="5"/>
  <c r="M24" i="5"/>
  <c r="R23" i="5"/>
  <c r="Q23" i="5"/>
  <c r="P23" i="5"/>
  <c r="O23" i="5"/>
  <c r="N23" i="5"/>
  <c r="M23" i="5"/>
  <c r="R22" i="5"/>
  <c r="Q22" i="5"/>
  <c r="P22" i="5"/>
  <c r="O22" i="5"/>
  <c r="N22" i="5"/>
  <c r="M22" i="5"/>
  <c r="R21" i="5"/>
  <c r="Q21" i="5"/>
  <c r="P21" i="5"/>
  <c r="O21" i="5"/>
  <c r="N21" i="5"/>
  <c r="M21" i="5"/>
  <c r="J26" i="5"/>
  <c r="J25" i="5"/>
  <c r="J24" i="5"/>
  <c r="J23" i="5"/>
  <c r="J22" i="5"/>
  <c r="J21" i="5"/>
  <c r="J20" i="5"/>
  <c r="L12" i="5"/>
  <c r="L11" i="5"/>
  <c r="L10" i="5"/>
  <c r="L9" i="5"/>
  <c r="L8" i="5"/>
  <c r="L7" i="5"/>
  <c r="L6" i="5"/>
  <c r="L6" i="2"/>
  <c r="K12" i="5"/>
  <c r="K11" i="5"/>
  <c r="K10" i="5"/>
  <c r="K9" i="5"/>
  <c r="K8" i="5"/>
  <c r="K7" i="5"/>
  <c r="K6" i="5"/>
  <c r="K6" i="2"/>
  <c r="J26" i="2"/>
  <c r="J25" i="2"/>
  <c r="J24" i="2"/>
  <c r="J23" i="2"/>
  <c r="J22" i="2"/>
  <c r="J21" i="2"/>
  <c r="J20" i="2"/>
  <c r="L12" i="2"/>
  <c r="L11" i="2"/>
  <c r="L10" i="2"/>
  <c r="L9" i="2"/>
  <c r="L8" i="2"/>
  <c r="L7" i="2"/>
  <c r="K12" i="2"/>
  <c r="K11" i="2"/>
  <c r="K10" i="2"/>
  <c r="K9" i="2"/>
  <c r="K8" i="2"/>
  <c r="K7" i="2"/>
  <c r="F28" i="5"/>
  <c r="R20" i="5"/>
  <c r="Q20" i="5"/>
  <c r="P20" i="5"/>
  <c r="O20" i="5"/>
  <c r="N20" i="5"/>
  <c r="M20" i="5"/>
  <c r="H13" i="5"/>
  <c r="M13" i="2"/>
  <c r="H13" i="2"/>
  <c r="F28" i="2"/>
  <c r="R20" i="2"/>
  <c r="Q20" i="2"/>
  <c r="P20" i="2"/>
  <c r="O20" i="2"/>
  <c r="N20" i="2"/>
  <c r="N24" i="2" s="1"/>
  <c r="M20" i="2"/>
  <c r="Q23" i="2" l="1"/>
  <c r="P24" i="2"/>
  <c r="O24" i="2"/>
  <c r="R24" i="2"/>
  <c r="M24" i="2"/>
  <c r="N22" i="2"/>
  <c r="N23" i="2"/>
  <c r="N25" i="2"/>
  <c r="R25" i="2"/>
  <c r="R26" i="2"/>
  <c r="R22" i="2"/>
  <c r="Q25" i="2"/>
  <c r="Q26" i="2"/>
  <c r="Q22" i="2"/>
  <c r="M25" i="2"/>
  <c r="P22" i="2"/>
  <c r="M22" i="2"/>
  <c r="M26" i="2"/>
  <c r="P26" i="2"/>
  <c r="N26" i="2"/>
  <c r="O26" i="2"/>
  <c r="O25" i="2"/>
  <c r="P25" i="2"/>
  <c r="O22" i="2"/>
  <c r="R23" i="2"/>
  <c r="O23" i="2"/>
  <c r="Q24" i="2"/>
  <c r="N21" i="2"/>
  <c r="M23" i="2"/>
  <c r="P23" i="2"/>
  <c r="M21" i="2"/>
  <c r="Q21" i="2"/>
  <c r="O21" i="2"/>
  <c r="R21" i="2"/>
  <c r="P21" i="2"/>
  <c r="P13" i="2"/>
  <c r="L28" i="2" s="1"/>
  <c r="M13" i="5"/>
  <c r="P13" i="5" s="1"/>
  <c r="L28" i="5" s="1"/>
</calcChain>
</file>

<file path=xl/sharedStrings.xml><?xml version="1.0" encoding="utf-8"?>
<sst xmlns="http://schemas.openxmlformats.org/spreadsheetml/2006/main" count="216" uniqueCount="147">
  <si>
    <t>醍醐自治会館ご利用案内</t>
    <phoneticPr fontId="0"/>
  </si>
  <si>
    <t>、、
、腎
㌔
鯛、</t>
    <phoneticPr fontId="0"/>
  </si>
  <si>
    <t>1階洋室
(フローリング〉</t>
    <phoneticPr fontId="0"/>
  </si>
  <si>
    <t>大(20畳)</t>
    <phoneticPr fontId="0"/>
  </si>
  <si>
    <t>小(10畳)</t>
    <phoneticPr fontId="0"/>
  </si>
  <si>
    <t>午前9時～午後0時</t>
    <phoneticPr fontId="0"/>
  </si>
  <si>
    <t>1,000円</t>
    <phoneticPr fontId="0"/>
  </si>
  <si>
    <t>700円</t>
    <phoneticPr fontId="0"/>
  </si>
  <si>
    <t>500円</t>
    <phoneticPr fontId="0"/>
  </si>
  <si>
    <t>午後0時～午後6時</t>
    <phoneticPr fontId="0"/>
  </si>
  <si>
    <t>1,000円</t>
    <phoneticPr fontId="0"/>
  </si>
  <si>
    <t>700円</t>
    <phoneticPr fontId="0"/>
  </si>
  <si>
    <t>午後6時～午後10時</t>
    <phoneticPr fontId="0"/>
  </si>
  <si>
    <t>1,500円</t>
    <phoneticPr fontId="0"/>
  </si>
  <si>
    <t>1,000円</t>
    <phoneticPr fontId="0"/>
  </si>
  <si>
    <t>醍醐自治会館運営委員会</t>
    <phoneticPr fontId="0"/>
  </si>
  <si>
    <t>上記申込内容の通り使用料金を領収の上、会館使用を許可します。</t>
    <phoneticPr fontId="0"/>
  </si>
  <si>
    <t>使用についての
誓約事項</t>
    <phoneticPr fontId="0"/>
  </si>
  <si>
    <t>そ
の
他</t>
    <phoneticPr fontId="0"/>
  </si>
  <si>
    <t>湯
呑</t>
    <phoneticPr fontId="0"/>
  </si>
  <si>
    <t>椅
子</t>
    <phoneticPr fontId="0"/>
  </si>
  <si>
    <t>机</t>
    <phoneticPr fontId="0"/>
  </si>
  <si>
    <t>戸
締
り</t>
    <phoneticPr fontId="0"/>
  </si>
  <si>
    <t>会
場
清
掃</t>
    <phoneticPr fontId="0"/>
  </si>
  <si>
    <t>備品等後片づけ</t>
    <phoneticPr fontId="0"/>
  </si>
  <si>
    <t>水
道</t>
    <phoneticPr fontId="0"/>
  </si>
  <si>
    <t>ガ
ス</t>
    <phoneticPr fontId="0"/>
  </si>
  <si>
    <t>電
気</t>
    <phoneticPr fontId="0"/>
  </si>
  <si>
    <t>使用後の確認事項</t>
    <phoneticPr fontId="0"/>
  </si>
  <si>
    <t>領収印</t>
    <phoneticPr fontId="0"/>
  </si>
  <si>
    <t>使用料金</t>
    <phoneticPr fontId="0"/>
  </si>
  <si>
    <t>使用責任者氏名</t>
    <phoneticPr fontId="0"/>
  </si>
  <si>
    <t>使用者及び使用料金</t>
    <phoneticPr fontId="0"/>
  </si>
  <si>
    <t>自治会館
使用許可書</t>
    <phoneticPr fontId="0"/>
  </si>
  <si>
    <t>1,200円</t>
    <phoneticPr fontId="0"/>
  </si>
  <si>
    <t>朝</t>
    <phoneticPr fontId="0"/>
  </si>
  <si>
    <t>て右
くに
だ○
さを
いし</t>
    <phoneticPr fontId="0"/>
  </si>
  <si>
    <t>利用回数</t>
    <phoneticPr fontId="0"/>
  </si>
  <si>
    <t>連絡先電話番号</t>
    <phoneticPr fontId="0"/>
  </si>
  <si>
    <t>使
用
年
月
日</t>
    <phoneticPr fontId="0"/>
  </si>
  <si>
    <t>団体名</t>
    <phoneticPr fontId="0"/>
  </si>
  <si>
    <t>使用
申込者</t>
    <phoneticPr fontId="0"/>
  </si>
  <si>
    <t>受付</t>
    <phoneticPr fontId="0"/>
  </si>
  <si>
    <t>中澤秀信</t>
    <phoneticPr fontId="0"/>
  </si>
  <si>
    <t>醍醐自治会館館長</t>
    <phoneticPr fontId="0"/>
  </si>
  <si>
    <t>醍醐自治町内会連合会会長</t>
    <phoneticPr fontId="0"/>
  </si>
  <si>
    <t>なお、利用手続後に利用の取り消しをされる場合は、速やかに会館管理責任者へ連絡を</t>
    <phoneticPr fontId="0"/>
  </si>
  <si>
    <t>「鍵」とギ使用許可書」を受け取って下さい。利用後は速やかに「鍵」を返却して下さい。</t>
    <phoneticPr fontId="0"/>
  </si>
  <si>
    <t>１　醍醐自治会館(以下会館という)は、醍醐自治町内会連合会が管理し、利用料金で維持</t>
    <phoneticPr fontId="0"/>
  </si>
  <si>
    <t>　運営しています。</t>
    <phoneticPr fontId="0"/>
  </si>
  <si>
    <t>２　会館は、醍醐学区内各自治町内会・同学区内各種団体・同学区内住民が利用できる施設</t>
    <phoneticPr fontId="0"/>
  </si>
  <si>
    <t>　です。なお、当学区外よりの申込みにあっては、学区内各種団体の未使用時間帯において</t>
    <phoneticPr fontId="0"/>
  </si>
  <si>
    <t>　のみ適宜対応しています。</t>
    <phoneticPr fontId="0"/>
  </si>
  <si>
    <t>　　利用にあたって、以下に該当する事項がある場合は拒む場合があります。</t>
    <phoneticPr fontId="0"/>
  </si>
  <si>
    <t>　　(1)営利を目的とした利用が認められる場合。但し、住民生活に必要と認めた揚合に</t>
    <phoneticPr fontId="0"/>
  </si>
  <si>
    <t>　　　はこの限りではありません。</t>
    <phoneticPr fontId="0"/>
  </si>
  <si>
    <t>　　(2)公序良俗を乱す恐れのある利用が認められる場合。</t>
    <phoneticPr fontId="0"/>
  </si>
  <si>
    <t>　　(3)近隣・敷地及び建物等に損害を被ることが予測される場合。</t>
    <phoneticPr fontId="0"/>
  </si>
  <si>
    <t>　　(4)利用者が反社会的勢力に属している場合。</t>
    <phoneticPr fontId="0"/>
  </si>
  <si>
    <t>　　(5)その他、使用が適当でないと認められる場合。</t>
    <phoneticPr fontId="0"/>
  </si>
  <si>
    <t>３　使用時間は、原則として午前9時から午後10時までとし、使用後速やかに施錠して退</t>
    <phoneticPr fontId="0"/>
  </si>
  <si>
    <t>　出して下さい。</t>
    <phoneticPr fontId="0"/>
  </si>
  <si>
    <t>　(1)基本料金</t>
    <phoneticPr fontId="0"/>
  </si>
  <si>
    <t>2階和室</t>
    <phoneticPr fontId="0"/>
  </si>
  <si>
    <t>　(3)冠婚葬祭等の利用は1日単位とし、10,000円とします。</t>
    <rPh sb="14" eb="15">
      <t>ヒ</t>
    </rPh>
    <phoneticPr fontId="0"/>
  </si>
  <si>
    <t>　　認し、「利用申込書」に必要事項を記入し、「利用料金」と共に会館管理責任者へ届け出し、</t>
    <phoneticPr fontId="0"/>
  </si>
  <si>
    <t>して返金を受けて下さい。利用日を過ぎると料金が発生しますのでご注意下さい。</t>
    <rPh sb="14" eb="15">
      <t>ヒ</t>
    </rPh>
    <phoneticPr fontId="0"/>
  </si>
  <si>
    <t>６　利用上の諸注意</t>
    <phoneticPr fontId="0"/>
  </si>
  <si>
    <t>　(1)敷地は醍醐児童館と共有しており、敷地内の車両駐車は、月～土曜日の午後6時30分</t>
    <phoneticPr fontId="0"/>
  </si>
  <si>
    <t>　までは駐車禁止です。午後6時30分以降及び、同祝祭日は駐車可能です。但し、駐車可</t>
    <phoneticPr fontId="0"/>
  </si>
  <si>
    <t>　能日時であっても醍醐児童館が開館する場合は駐車禁止となります。申込時に確認をお</t>
    <rPh sb="2" eb="3">
      <t>ヒ</t>
    </rPh>
    <phoneticPr fontId="0"/>
  </si>
  <si>
    <t>　願いします。</t>
    <phoneticPr fontId="0"/>
  </si>
  <si>
    <t>　　駐車時の事赦・盗難等については、管理者は一切責任を負いません。</t>
    <phoneticPr fontId="0"/>
  </si>
  <si>
    <t>　(2)敷地を含めて施設内は禁煙です(条例で禁止されています)。</t>
    <phoneticPr fontId="0"/>
  </si>
  <si>
    <t>　(3)ガス器具等を利用された場合は、後始末は完全にして火災事故には充分ご注意下さい。</t>
    <phoneticPr fontId="0"/>
  </si>
  <si>
    <t>　(4)利用後は、消灯の確認をお願いします。</t>
    <phoneticPr fontId="0"/>
  </si>
  <si>
    <t>　(5)建物・器具備品は大切に扱い、使用後は元の場所へ戻して下さい。</t>
    <phoneticPr fontId="0"/>
  </si>
  <si>
    <t>　(6)茶葉・冷蔵設備は用意していません。</t>
    <phoneticPr fontId="0"/>
  </si>
  <si>
    <t>　(7)利用後は、清掃しゴミは持ち帰って下さい。</t>
    <rPh sb="6" eb="7">
      <t>ゴ</t>
    </rPh>
    <phoneticPr fontId="0"/>
  </si>
  <si>
    <t>７　会館管理責任者連絡先</t>
    <phoneticPr fontId="0"/>
  </si>
  <si>
    <t>　醍醐自治町内会連合会会長へ連絡</t>
    <rPh sb="1" eb="3">
      <t>ダイゴ</t>
    </rPh>
    <rPh sb="3" eb="5">
      <t>ジチ</t>
    </rPh>
    <rPh sb="5" eb="7">
      <t>チョウナイ</t>
    </rPh>
    <rPh sb="7" eb="8">
      <t>カイ</t>
    </rPh>
    <rPh sb="8" eb="11">
      <t>レンゴウカイ</t>
    </rPh>
    <rPh sb="11" eb="13">
      <t>カイチョウ</t>
    </rPh>
    <rPh sb="14" eb="16">
      <t>レンラク</t>
    </rPh>
    <phoneticPr fontId="0"/>
  </si>
  <si>
    <t>醍醐自治会館使用申込書</t>
    <phoneticPr fontId="0"/>
  </si>
  <si>
    <t>会計</t>
    <phoneticPr fontId="0"/>
  </si>
  <si>
    <t>責任者氏名</t>
    <phoneticPr fontId="0"/>
  </si>
  <si>
    <t>円</t>
    <rPh sb="0" eb="1">
      <t>エン</t>
    </rPh>
    <phoneticPr fontId="8"/>
  </si>
  <si>
    <t>利用目的</t>
    <rPh sb="0" eb="2">
      <t>リヨウ</t>
    </rPh>
    <rPh sb="2" eb="4">
      <t>モクテキ</t>
    </rPh>
    <phoneticPr fontId="0"/>
  </si>
  <si>
    <t>使用室</t>
    <phoneticPr fontId="0"/>
  </si>
  <si>
    <t>一階洋室</t>
    <rPh sb="0" eb="1">
      <t>イチ</t>
    </rPh>
    <rPh sb="1" eb="2">
      <t>カイ</t>
    </rPh>
    <rPh sb="2" eb="4">
      <t>ヨウシツ</t>
    </rPh>
    <phoneticPr fontId="0"/>
  </si>
  <si>
    <t>昼</t>
    <rPh sb="0" eb="1">
      <t>ヒル</t>
    </rPh>
    <phoneticPr fontId="0"/>
  </si>
  <si>
    <t>晩</t>
    <rPh sb="0" eb="1">
      <t>バン</t>
    </rPh>
    <phoneticPr fontId="0"/>
  </si>
  <si>
    <t>二階和室大</t>
    <phoneticPr fontId="0"/>
  </si>
  <si>
    <t>二階和室小</t>
    <rPh sb="4" eb="5">
      <t>ショウ</t>
    </rPh>
    <phoneticPr fontId="0"/>
  </si>
  <si>
    <t>※事故発生の場合は自治会館館長（自町連会長　中澤)まで連絡をお願いします。</t>
    <rPh sb="16" eb="21">
      <t>ジチョウレンカイチョウ</t>
    </rPh>
    <phoneticPr fontId="0"/>
  </si>
  <si>
    <t>使用年月</t>
    <rPh sb="0" eb="2">
      <t>シヨウ</t>
    </rPh>
    <rPh sb="2" eb="4">
      <t>ネンゲツ</t>
    </rPh>
    <phoneticPr fontId="0"/>
  </si>
  <si>
    <t>換
気
扇</t>
    <rPh sb="4" eb="5">
      <t>セン</t>
    </rPh>
    <phoneticPr fontId="0"/>
  </si>
  <si>
    <t>座
布
団</t>
    <rPh sb="0" eb="1">
      <t>ザ</t>
    </rPh>
    <phoneticPr fontId="0"/>
  </si>
  <si>
    <t>金</t>
    <rPh sb="0" eb="1">
      <t>キン</t>
    </rPh>
    <phoneticPr fontId="8"/>
  </si>
  <si>
    <t>1階</t>
    <rPh sb="1" eb="2">
      <t>カイ</t>
    </rPh>
    <phoneticPr fontId="8"/>
  </si>
  <si>
    <t>2階大</t>
    <rPh sb="1" eb="2">
      <t>カイ</t>
    </rPh>
    <rPh sb="2" eb="3">
      <t>ダイ</t>
    </rPh>
    <phoneticPr fontId="8"/>
  </si>
  <si>
    <t>2階小</t>
    <rPh sb="1" eb="2">
      <t>カイ</t>
    </rPh>
    <rPh sb="2" eb="3">
      <t>ショウ</t>
    </rPh>
    <phoneticPr fontId="8"/>
  </si>
  <si>
    <t>朝</t>
    <rPh sb="0" eb="1">
      <t>アサ</t>
    </rPh>
    <phoneticPr fontId="8"/>
  </si>
  <si>
    <t>昼</t>
    <rPh sb="0" eb="1">
      <t>ヒル</t>
    </rPh>
    <phoneticPr fontId="8"/>
  </si>
  <si>
    <t>晩</t>
    <rPh sb="0" eb="1">
      <t>バン</t>
    </rPh>
    <phoneticPr fontId="8"/>
  </si>
  <si>
    <t>年月日</t>
    <rPh sb="0" eb="1">
      <t>ネン</t>
    </rPh>
    <rPh sb="1" eb="2">
      <t>ガツ</t>
    </rPh>
    <rPh sb="2" eb="3">
      <t>ヒ</t>
    </rPh>
    <phoneticPr fontId="8"/>
  </si>
  <si>
    <t>合計金額</t>
    <phoneticPr fontId="8"/>
  </si>
  <si>
    <t>営利</t>
    <rPh sb="0" eb="2">
      <t>エイリ</t>
    </rPh>
    <phoneticPr fontId="8"/>
  </si>
  <si>
    <t>１回基本利用料金　　￥</t>
    <rPh sb="1" eb="2">
      <t>カイ</t>
    </rPh>
    <rPh sb="2" eb="4">
      <t>キホン</t>
    </rPh>
    <rPh sb="4" eb="6">
      <t>リヨウ</t>
    </rPh>
    <rPh sb="6" eb="8">
      <t>リョウキン</t>
    </rPh>
    <phoneticPr fontId="8"/>
  </si>
  <si>
    <t>醍醐学区２８自治町内会一覧</t>
    <rPh sb="0" eb="2">
      <t>ダイゴ</t>
    </rPh>
    <rPh sb="2" eb="4">
      <t>ガック</t>
    </rPh>
    <rPh sb="6" eb="8">
      <t>ジチ</t>
    </rPh>
    <rPh sb="8" eb="11">
      <t>チョウナイカイ</t>
    </rPh>
    <rPh sb="11" eb="13">
      <t>イチラン</t>
    </rPh>
    <phoneticPr fontId="35"/>
  </si>
  <si>
    <t>御陵西裏町北部</t>
    <phoneticPr fontId="35"/>
  </si>
  <si>
    <t>御陵西裏町南部</t>
    <phoneticPr fontId="35"/>
  </si>
  <si>
    <t>御陵東裏町</t>
    <phoneticPr fontId="35"/>
  </si>
  <si>
    <t>醍醐赤間南裏町</t>
  </si>
  <si>
    <t>赤間町</t>
    <rPh sb="1" eb="2">
      <t>マ</t>
    </rPh>
    <phoneticPr fontId="35"/>
  </si>
  <si>
    <t>新町</t>
  </si>
  <si>
    <t>大谷北</t>
  </si>
  <si>
    <t>大谷南</t>
  </si>
  <si>
    <t>グロ一バル醍醐</t>
    <phoneticPr fontId="37"/>
  </si>
  <si>
    <t>ラウンドコート京都醍醐</t>
  </si>
  <si>
    <t>開出町</t>
  </si>
  <si>
    <t>落西町</t>
  </si>
  <si>
    <t>辻町</t>
    <phoneticPr fontId="37"/>
  </si>
  <si>
    <t>伽藍町</t>
    <rPh sb="0" eb="1">
      <t>カ</t>
    </rPh>
    <phoneticPr fontId="35"/>
  </si>
  <si>
    <t>落東町</t>
  </si>
  <si>
    <t>菩提町</t>
  </si>
  <si>
    <t>上端山</t>
  </si>
  <si>
    <t>落保町</t>
  </si>
  <si>
    <t>和泉町</t>
  </si>
  <si>
    <t>端山ヶ丘団地</t>
  </si>
  <si>
    <t>みゆき</t>
  </si>
  <si>
    <t>葵町</t>
  </si>
  <si>
    <t>構口マンション</t>
    <rPh sb="0" eb="2">
      <t>カマエグチ</t>
    </rPh>
    <phoneticPr fontId="37"/>
  </si>
  <si>
    <t>ルネス・ピース醍醐</t>
    <phoneticPr fontId="37"/>
  </si>
  <si>
    <t>構口北</t>
    <rPh sb="0" eb="2">
      <t>カマエグチ</t>
    </rPh>
    <phoneticPr fontId="37"/>
  </si>
  <si>
    <t>五月町</t>
  </si>
  <si>
    <t>南里町</t>
  </si>
  <si>
    <t>御陵町</t>
  </si>
  <si>
    <r>
      <t>　　</t>
    </r>
    <r>
      <rPr>
        <b/>
        <sz val="10"/>
        <color rgb="FFFF0000"/>
        <rFont val="ＭＳ 明朝"/>
        <family val="1"/>
        <charset val="128"/>
      </rPr>
      <t>～午後0時」</t>
    </r>
    <r>
      <rPr>
        <sz val="10"/>
        <color indexed="63"/>
        <rFont val="ＭＳ 明朝"/>
        <family val="1"/>
        <charset val="128"/>
      </rPr>
      <t>までの利用時間を各時間帯に適用します。</t>
    </r>
    <phoneticPr fontId="0"/>
  </si>
  <si>
    <r>
      <t>　(2)醍醐自治町内会連合会加入の</t>
    </r>
    <r>
      <rPr>
        <b/>
        <sz val="10"/>
        <color rgb="FFFF0000"/>
        <rFont val="ＭＳ 明朝"/>
        <family val="1"/>
        <charset val="128"/>
      </rPr>
      <t>自治町内会の利用</t>
    </r>
    <r>
      <rPr>
        <sz val="10"/>
        <color indexed="63"/>
        <rFont val="ＭＳ 明朝"/>
        <family val="1"/>
        <charset val="128"/>
      </rPr>
      <t>は、利用時間にかかわらず</t>
    </r>
    <r>
      <rPr>
        <b/>
        <sz val="10"/>
        <color rgb="FFFF0000"/>
        <rFont val="ＭＳ 明朝"/>
        <family val="1"/>
        <charset val="128"/>
      </rPr>
      <t>「午前9時</t>
    </r>
    <phoneticPr fontId="0"/>
  </si>
  <si>
    <r>
      <t>４　利用料金は以下の通りです。なお、特別な事情を除き</t>
    </r>
    <r>
      <rPr>
        <b/>
        <sz val="10"/>
        <color rgb="FFFF0000"/>
        <rFont val="ＭＳ 明朝"/>
        <family val="1"/>
        <charset val="128"/>
      </rPr>
      <t>前払い</t>
    </r>
    <r>
      <rPr>
        <sz val="10"/>
        <color indexed="63"/>
        <rFont val="ＭＳ 明朝"/>
        <family val="1"/>
        <charset val="128"/>
      </rPr>
      <t>としています。</t>
    </r>
    <phoneticPr fontId="0"/>
  </si>
  <si>
    <r>
      <t xml:space="preserve">  (5)</t>
    </r>
    <r>
      <rPr>
        <b/>
        <sz val="10"/>
        <color rgb="FF3366FF"/>
        <rFont val="ＭＳ 明朝"/>
        <family val="1"/>
        <charset val="128"/>
      </rPr>
      <t>エアコン</t>
    </r>
    <r>
      <rPr>
        <sz val="10"/>
        <color indexed="63"/>
        <rFont val="ＭＳ 明朝"/>
        <family val="1"/>
        <charset val="128"/>
      </rPr>
      <t>は、</t>
    </r>
    <r>
      <rPr>
        <b/>
        <sz val="10"/>
        <color rgb="FF3366FF"/>
        <rFont val="ＭＳ 明朝"/>
        <family val="1"/>
        <charset val="128"/>
      </rPr>
      <t>30分単位(100円)</t>
    </r>
    <r>
      <rPr>
        <sz val="10"/>
        <color indexed="63"/>
        <rFont val="ＭＳ 明朝"/>
        <family val="1"/>
        <charset val="128"/>
      </rPr>
      <t>で作動し、利用者負担とします。</t>
    </r>
    <phoneticPr fontId="0"/>
  </si>
  <si>
    <r>
      <t>５　利用申込みは、</t>
    </r>
    <r>
      <rPr>
        <b/>
        <sz val="10"/>
        <color rgb="FFFF0000"/>
        <rFont val="ＭＳ 明朝"/>
        <family val="1"/>
        <charset val="128"/>
      </rPr>
      <t>利用3日前まで</t>
    </r>
    <r>
      <rPr>
        <sz val="10"/>
        <color indexed="63"/>
        <rFont val="ＭＳ 明朝"/>
        <family val="1"/>
        <charset val="128"/>
      </rPr>
      <t>に利用責任者演会館管理責任者(館長)に空き状況を確</t>
    </r>
    <phoneticPr fontId="0"/>
  </si>
  <si>
    <r>
      <t>　(4)使用を認めた</t>
    </r>
    <r>
      <rPr>
        <b/>
        <sz val="10"/>
        <color rgb="FFFF0000"/>
        <rFont val="ＭＳ 明朝"/>
        <family val="1"/>
        <charset val="128"/>
      </rPr>
      <t>営利目的</t>
    </r>
    <r>
      <rPr>
        <sz val="10"/>
        <color rgb="FFFF0000"/>
        <rFont val="ＭＳ 明朝"/>
        <family val="1"/>
        <charset val="128"/>
      </rPr>
      <t>の利用</t>
    </r>
    <r>
      <rPr>
        <sz val="10"/>
        <color indexed="63"/>
        <rFont val="ＭＳ 明朝"/>
        <family val="1"/>
        <charset val="128"/>
      </rPr>
      <t>は、基本料金の</t>
    </r>
    <r>
      <rPr>
        <b/>
        <sz val="10"/>
        <color rgb="FFFF0000"/>
        <rFont val="ＭＳ 明朝"/>
        <family val="1"/>
        <charset val="128"/>
      </rPr>
      <t>2倍</t>
    </r>
    <r>
      <rPr>
        <sz val="10"/>
        <color indexed="63"/>
        <rFont val="ＭＳ 明朝"/>
        <family val="1"/>
        <charset val="128"/>
      </rPr>
      <t>と致します。</t>
    </r>
    <phoneticPr fontId="0"/>
  </si>
  <si>
    <t>申込み日</t>
    <rPh sb="0" eb="2">
      <t>モウシコ</t>
    </rPh>
    <rPh sb="3" eb="4">
      <t>ヒ</t>
    </rPh>
    <phoneticPr fontId="8"/>
  </si>
  <si>
    <t>醍醐学区内２８町内会用値引き価格での申込みフォーマット</t>
    <rPh sb="0" eb="2">
      <t>ダイゴ</t>
    </rPh>
    <rPh sb="2" eb="3">
      <t>ガク</t>
    </rPh>
    <rPh sb="3" eb="4">
      <t>ク</t>
    </rPh>
    <rPh sb="4" eb="5">
      <t>ナイ</t>
    </rPh>
    <rPh sb="7" eb="10">
      <t>チョウナイカイ</t>
    </rPh>
    <rPh sb="10" eb="11">
      <t>ヨウ</t>
    </rPh>
    <rPh sb="11" eb="13">
      <t>ネビ</t>
    </rPh>
    <rPh sb="14" eb="16">
      <t>カカク</t>
    </rPh>
    <rPh sb="18" eb="20">
      <t>モウシコ</t>
    </rPh>
    <phoneticPr fontId="8"/>
  </si>
  <si>
    <t>一般の外部団体申込みフォーマット</t>
    <rPh sb="0" eb="2">
      <t>イッパン</t>
    </rPh>
    <rPh sb="3" eb="5">
      <t>ガイブ</t>
    </rPh>
    <rPh sb="5" eb="7">
      <t>ダンタイ</t>
    </rPh>
    <rPh sb="7" eb="9">
      <t>モウシコ</t>
    </rPh>
    <phoneticPr fontId="8"/>
  </si>
  <si>
    <t>1　火気類の取扱いには充分注意します。
2　使用後の整理整頓は必ず実行します。
3　使用する建物、器具等は丁重に取り扱います。
4　敷地内では喫煙しません。
5　使用後は必ず鍵を担当役員に返却します。
上記について、万が一事故が発生した場合は責任を負う誓約をします。</t>
    <rPh sb="111" eb="113">
      <t>ジコ</t>
    </rPh>
    <rPh sb="118" eb="120">
      <t>バアイ</t>
    </rPh>
    <rPh sb="121" eb="123">
      <t>セキニン</t>
    </rPh>
    <rPh sb="124" eb="125">
      <t>オ</t>
    </rPh>
    <rPh sb="126" eb="128">
      <t>セイヤク</t>
    </rPh>
    <phoneticPr fontId="0"/>
  </si>
  <si>
    <t>1　火気類の取扱いには充分注意します。
2　使用後の整理整頓は必ず実行します。
3　使用する建物、器具等は丁重に取り扱います。
4　敷地内では喫煙しません。
5　使用後は必ず鍵を担当役員に返却します。
上記について、万が一事故が発生した場合は責任を負う誓約をします。</t>
    <rPh sb="111" eb="113">
      <t>ジコ</t>
    </rPh>
    <rPh sb="118" eb="120">
      <t>バアイ</t>
    </rPh>
    <rPh sb="121" eb="123">
      <t>セキニン</t>
    </rPh>
    <rPh sb="124" eb="125">
      <t>オ</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</si>
</sst>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ggge&quot;年&quot;m&quot;月&quot;d&quot;日&quot;;@" x16r2:formatCode16="[$-ja-JP-x-gannen]ggge&quot;年&quot;m&quot;月&quot;d&quot;日&quot;;@"/>
    <numFmt numFmtId="177" formatCode="[$-411]ggge&quot;年&quot;m&quot;月&quot;d&quot;日&quot;;@"/>
    <numFmt numFmtId="178" formatCode="@&quot;自&quot;&quot;治&quot;&quot;町&quot;&quot;内&quot;&quot;会&quot;"/>
    <numFmt numFmtId="179" formatCode="#,##0&quot;円&quot;"/>
    <numFmt numFmtId="180" formatCode="#"/>
    <numFmt numFmtId="181" formatCode="#,###"/>
  </numFmts>
  <fonts count="42" x14ac:knownFonts="1">
    <font>
      <sz val="11"/>
      <color indexed="0"/>
      <name val="ＭＳ Ｐゴシック"/>
      <charset val="128"/>
    </font>
    <font>
      <sz val="11"/>
      <color indexed="0"/>
      <name val="Century"/>
    </font>
    <font>
      <sz val="10"/>
      <color indexed="63"/>
      <name val="ＭＳ 明朝"/>
      <charset val="128"/>
    </font>
    <font>
      <sz val="2"/>
      <color indexed="63"/>
      <name val="ＭＳ 明朝"/>
      <charset val="128"/>
    </font>
    <font>
      <sz val="11"/>
      <color indexed="63"/>
      <name val="ＭＳ 明朝"/>
      <charset val="128"/>
    </font>
    <font>
      <sz val="11"/>
      <color indexed="0"/>
      <name val="ＭＳ 明朝"/>
      <charset val="128"/>
    </font>
    <font>
      <sz val="2"/>
      <color indexed="0"/>
      <name val="ＭＳ 明朝"/>
      <charset val="128"/>
    </font>
    <font>
      <sz val="10"/>
      <color indexed="63"/>
      <name val="ＭＳ 明朝"/>
      <charset val="128"/>
    </font>
    <font>
      <sz val="6"/>
      <name val="ＭＳ Ｐゴシック"/>
      <charset val="128"/>
    </font>
    <font>
      <sz val="12"/>
      <color indexed="63"/>
      <name val="ＭＳ 明朝"/>
      <charset val="128"/>
    </font>
    <font>
      <sz val="18"/>
      <color indexed="0"/>
      <name val="ＭＳ 明朝"/>
      <charset val="128"/>
    </font>
    <font>
      <sz val="18"/>
      <color indexed="63"/>
      <name val="ＭＳ 明朝"/>
      <charset val="128"/>
    </font>
    <font>
      <b/>
      <sz val="14"/>
      <name val="ＭＳ 明朝"/>
      <family val="1"/>
      <charset val="128"/>
    </font>
    <font>
      <sz val="10"/>
      <color indexed="63"/>
      <name val="ＭＳ 明朝"/>
      <family val="1"/>
      <charset val="128"/>
    </font>
    <font>
      <sz val="11"/>
      <name val="ＭＳ 明朝"/>
      <family val="1"/>
      <charset val="128"/>
    </font>
    <font>
      <sz val="26"/>
      <name val="ＭＳ 明朝"/>
      <family val="1"/>
      <charset val="128"/>
    </font>
    <font>
      <sz val="11"/>
      <color indexed="63"/>
      <name val="ＭＳ 明朝"/>
      <family val="1"/>
      <charset val="128"/>
    </font>
    <font>
      <sz val="12"/>
      <color indexed="0"/>
      <name val="ＭＳ 明朝"/>
      <family val="1"/>
      <charset val="128"/>
    </font>
    <font>
      <sz val="12"/>
      <name val="ＭＳ 明朝"/>
      <family val="1"/>
      <charset val="128"/>
    </font>
    <font>
      <sz val="12"/>
      <color indexed="63"/>
      <name val="ＭＳ 明朝"/>
      <family val="1"/>
      <charset val="128"/>
    </font>
    <font>
      <sz val="14"/>
      <color indexed="63"/>
      <name val="ＭＳ 明朝"/>
      <family val="1"/>
      <charset val="128"/>
    </font>
    <font>
      <sz val="14"/>
      <color indexed="0"/>
      <name val="ＭＳ 明朝"/>
      <family val="1"/>
      <charset val="128"/>
    </font>
    <font>
      <sz val="10"/>
      <color indexed="0"/>
      <name val="ＭＳ 明朝"/>
      <family val="1"/>
      <charset val="128"/>
    </font>
    <font>
      <sz val="15"/>
      <color indexed="63"/>
      <name val="ＭＳ 明朝"/>
      <family val="1"/>
      <charset val="128"/>
    </font>
    <font>
      <sz val="18"/>
      <color indexed="63"/>
      <name val="ＭＳ 明朝"/>
      <family val="1"/>
      <charset val="128"/>
    </font>
    <font>
      <sz val="18"/>
      <color indexed="0"/>
      <name val="ＭＳ 明朝"/>
      <family val="1"/>
      <charset val="128"/>
    </font>
    <font>
      <sz val="9"/>
      <color indexed="63"/>
      <name val="ＭＳ 明朝"/>
      <family val="1"/>
      <charset val="128"/>
    </font>
    <font>
      <sz val="11"/>
      <color indexed="0"/>
      <name val="ＭＳ 明朝"/>
      <family val="1"/>
      <charset val="128"/>
    </font>
    <font>
      <sz val="26"/>
      <color indexed="0"/>
      <name val="ＭＳ 明朝"/>
      <family val="1"/>
      <charset val="128"/>
    </font>
    <font>
      <sz val="8"/>
      <color indexed="63"/>
      <name val="ＭＳ 明朝"/>
      <family val="1"/>
      <charset val="128"/>
    </font>
    <font>
      <sz val="9"/>
      <color indexed="0"/>
      <name val="ＭＳ 明朝"/>
      <family val="1"/>
      <charset val="128"/>
    </font>
    <font>
      <sz val="7"/>
      <color indexed="63"/>
      <name val="ＭＳ 明朝"/>
      <family val="1"/>
      <charset val="128"/>
    </font>
    <font>
      <sz val="14"/>
      <name val="ＭＳ 明朝"/>
      <family val="1"/>
      <charset val="128"/>
    </font>
    <font>
      <sz val="10"/>
      <name val="ＭＳ 明朝"/>
      <family val="1"/>
      <charset val="128"/>
    </font>
    <font>
      <sz val="14"/>
      <name val="ＭＳ Ｐゴシック"/>
      <family val="3"/>
      <charset val="128"/>
    </font>
    <font>
      <sz val="11"/>
      <color indexed="0"/>
      <name val="ＭＳ Ｐゴシック"/>
      <family val="3"/>
      <charset val="128"/>
    </font>
    <font>
      <b/>
      <sz val="11"/>
      <color rgb="FFFF0000"/>
      <name val="ＭＳ Ｐゴシック"/>
      <family val="3"/>
      <charset val="128"/>
    </font>
    <font>
      <sz val="6"/>
      <name val="ＭＳ Ｐゴシック"/>
      <family val="3"/>
      <charset val="128"/>
    </font>
    <font>
      <sz val="10"/>
      <color rgb="FFFF0000"/>
      <name val="ＭＳ 明朝"/>
      <family val="1"/>
      <charset val="128"/>
    </font>
    <font>
      <b/>
      <sz val="10"/>
      <color rgb="FFFF0000"/>
      <name val="ＭＳ 明朝"/>
      <family val="1"/>
      <charset val="128"/>
    </font>
    <font>
      <b/>
      <sz val="10"/>
      <color rgb="FF3366FF"/>
      <name val="ＭＳ 明朝"/>
      <family val="1"/>
      <charset val="128"/>
    </font>
    <font>
      <b/>
      <sz val="12"/>
      <color rgb="FF3366FF"/>
      <name val="ＭＳ Ｐゴシック"/>
      <family val="3"/>
      <charset val="128"/>
    </font>
  </fonts>
  <fills count="5">
    <fill>
      <patternFill patternType="none"/>
    </fill>
    <fill>
      <patternFill patternType="gray125"/>
    </fill>
    <fill>
      <patternFill patternType="solid">
        <fgColor indexed="1"/>
        <bgColor indexed="64"/>
      </patternFill>
    </fill>
    <fill>
      <patternFill patternType="solid">
        <fgColor rgb="FFEAF0F6"/>
        <bgColor indexed="64"/>
      </patternFill>
    </fill>
    <fill>
      <patternFill patternType="solid">
        <fgColor rgb="FFFFF5EB"/>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auto="1"/>
      </left>
      <right/>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auto="1"/>
      </right>
      <top/>
      <bottom style="thin">
        <color indexed="64"/>
      </bottom>
      <diagonal/>
    </border>
    <border>
      <left/>
      <right/>
      <top style="thin">
        <color indexed="64"/>
      </top>
      <bottom style="mediumDashDot">
        <color indexed="64"/>
      </bottom>
      <diagonal/>
    </border>
    <border>
      <left/>
      <right/>
      <top style="mediumDashDot">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59">
    <xf numFmtId="0" fontId="0" fillId="0" borderId="0" xfId="0" applyAlignment="1">
      <alignment horizontal="left" vertical="top"/>
    </xf>
    <xf numFmtId="0" fontId="1" fillId="2" borderId="0" xfId="0" applyFont="1" applyFill="1" applyAlignment="1">
      <alignment horizontal="left" vertical="top"/>
    </xf>
    <xf numFmtId="0" fontId="2" fillId="2" borderId="0" xfId="0" applyFont="1" applyFill="1" applyAlignment="1">
      <alignment horizontal="left" vertical="center"/>
    </xf>
    <xf numFmtId="0" fontId="2" fillId="2" borderId="0" xfId="0" applyFont="1" applyFill="1" applyAlignment="1">
      <alignment horizontal="left" vertical="top"/>
    </xf>
    <xf numFmtId="0" fontId="4"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1" fillId="2" borderId="5" xfId="0" applyFont="1" applyFill="1" applyBorder="1" applyAlignment="1">
      <alignment horizontal="left" vertical="top"/>
    </xf>
    <xf numFmtId="0" fontId="13" fillId="2" borderId="0" xfId="0" applyFont="1" applyFill="1" applyAlignment="1">
      <alignment horizontal="left" vertical="center"/>
    </xf>
    <xf numFmtId="0" fontId="13" fillId="2" borderId="0" xfId="0" applyFont="1" applyFill="1" applyAlignment="1">
      <alignment horizontal="left" vertical="top"/>
    </xf>
    <xf numFmtId="0" fontId="1" fillId="2" borderId="0" xfId="0" applyFont="1" applyFill="1" applyAlignment="1">
      <alignment horizontal="left" vertical="center"/>
    </xf>
    <xf numFmtId="0" fontId="0" fillId="0" borderId="0" xfId="0" applyAlignment="1">
      <alignment horizontal="left" vertical="center"/>
    </xf>
    <xf numFmtId="0" fontId="13" fillId="2" borderId="1" xfId="0" applyFont="1" applyFill="1" applyBorder="1" applyAlignment="1">
      <alignment horizontal="center" vertical="center"/>
    </xf>
    <xf numFmtId="0" fontId="13" fillId="0" borderId="0" xfId="0" applyFont="1" applyAlignment="1">
      <alignment horizontal="left" vertical="center"/>
    </xf>
    <xf numFmtId="0" fontId="13" fillId="0" borderId="0" xfId="0" applyFont="1" applyAlignment="1">
      <alignment horizontal="left" vertical="top"/>
    </xf>
    <xf numFmtId="58" fontId="2" fillId="2" borderId="0" xfId="0" applyNumberFormat="1" applyFont="1" applyFill="1" applyAlignment="1">
      <alignment horizontal="left" vertical="center"/>
    </xf>
    <xf numFmtId="0" fontId="0" fillId="0" borderId="7" xfId="0" applyBorder="1" applyAlignment="1">
      <alignment horizontal="left" vertical="top"/>
    </xf>
    <xf numFmtId="0" fontId="14" fillId="2" borderId="8" xfId="0" applyFont="1" applyFill="1" applyBorder="1" applyAlignment="1">
      <alignment horizontal="center" vertical="center" shrinkToFit="1"/>
    </xf>
    <xf numFmtId="0" fontId="14" fillId="2" borderId="4" xfId="0" applyFont="1" applyFill="1" applyBorder="1" applyAlignment="1">
      <alignment horizontal="center" vertical="center" shrinkToFit="1"/>
    </xf>
    <xf numFmtId="0" fontId="18" fillId="2" borderId="11" xfId="0" applyFont="1" applyFill="1" applyBorder="1" applyAlignment="1">
      <alignment horizontal="left"/>
    </xf>
    <xf numFmtId="0" fontId="18" fillId="2" borderId="4" xfId="0" applyFont="1" applyFill="1" applyBorder="1" applyAlignment="1">
      <alignment vertical="center" shrinkToFit="1"/>
    </xf>
    <xf numFmtId="0" fontId="19" fillId="2" borderId="1" xfId="0" applyFont="1" applyFill="1" applyBorder="1" applyAlignment="1">
      <alignment horizontal="center" vertical="center" shrinkToFit="1"/>
    </xf>
    <xf numFmtId="0" fontId="17" fillId="2" borderId="1" xfId="0" applyFont="1" applyFill="1" applyBorder="1" applyAlignment="1">
      <alignment horizontal="center" vertical="center" shrinkToFit="1"/>
    </xf>
    <xf numFmtId="0" fontId="27" fillId="2" borderId="0" xfId="0" applyFont="1" applyFill="1" applyAlignment="1">
      <alignment horizontal="left" vertical="top"/>
    </xf>
    <xf numFmtId="0" fontId="27" fillId="0" borderId="0" xfId="0" applyFont="1" applyAlignment="1">
      <alignment horizontal="left" vertical="top"/>
    </xf>
    <xf numFmtId="0" fontId="27" fillId="0" borderId="7" xfId="0" applyFont="1" applyBorder="1" applyAlignment="1">
      <alignment horizontal="left" vertical="top"/>
    </xf>
    <xf numFmtId="0" fontId="16"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31" fillId="2" borderId="1" xfId="0" applyFont="1" applyFill="1" applyBorder="1" applyAlignment="1">
      <alignment horizontal="center" vertical="center" wrapText="1"/>
    </xf>
    <xf numFmtId="0" fontId="17" fillId="2" borderId="0" xfId="0" applyFont="1" applyFill="1" applyAlignment="1">
      <alignment horizontal="left" vertical="top"/>
    </xf>
    <xf numFmtId="0" fontId="19" fillId="2" borderId="0" xfId="0" applyFont="1" applyFill="1" applyAlignment="1">
      <alignment horizontal="left" vertical="top"/>
    </xf>
    <xf numFmtId="0" fontId="32" fillId="2" borderId="0" xfId="0" applyFont="1" applyFill="1" applyAlignment="1">
      <alignment horizontal="left" vertical="top"/>
    </xf>
    <xf numFmtId="0" fontId="19" fillId="2" borderId="2" xfId="0" applyFont="1" applyFill="1" applyBorder="1" applyAlignment="1">
      <alignment horizontal="right" vertical="top" shrinkToFit="1"/>
    </xf>
    <xf numFmtId="0" fontId="18" fillId="2" borderId="4" xfId="0" applyFont="1" applyFill="1" applyBorder="1" applyAlignment="1">
      <alignment shrinkToFit="1"/>
    </xf>
    <xf numFmtId="0" fontId="22" fillId="2" borderId="2" xfId="0" applyFont="1" applyFill="1" applyBorder="1" applyAlignment="1">
      <alignment horizontal="center" vertical="center" shrinkToFit="1"/>
    </xf>
    <xf numFmtId="0" fontId="36" fillId="0" borderId="1" xfId="0" applyFont="1" applyBorder="1" applyAlignment="1">
      <alignment horizontal="left" vertical="top"/>
    </xf>
    <xf numFmtId="0" fontId="35" fillId="0" borderId="1" xfId="0" applyFont="1" applyBorder="1" applyAlignment="1" applyProtection="1">
      <alignment horizontal="left" vertical="top"/>
      <protection locked="0"/>
    </xf>
    <xf numFmtId="0" fontId="0" fillId="0" borderId="1" xfId="0" applyBorder="1" applyAlignment="1" applyProtection="1">
      <alignment horizontal="left" vertical="top"/>
      <protection locked="0"/>
    </xf>
    <xf numFmtId="0" fontId="18" fillId="2" borderId="1" xfId="0" applyFont="1" applyFill="1" applyBorder="1" applyAlignment="1" applyProtection="1">
      <alignment horizontal="center" vertical="center" shrinkToFit="1"/>
      <protection locked="0"/>
    </xf>
    <xf numFmtId="0" fontId="19" fillId="4" borderId="1" xfId="0" quotePrefix="1" applyFont="1" applyFill="1" applyBorder="1" applyAlignment="1" applyProtection="1">
      <alignment horizontal="center" vertical="center" textRotation="255" shrinkToFit="1"/>
      <protection locked="0"/>
    </xf>
    <xf numFmtId="0" fontId="18" fillId="4" borderId="1" xfId="0" applyFont="1" applyFill="1" applyBorder="1" applyAlignment="1" applyProtection="1">
      <alignment horizontal="center" vertical="center" shrinkToFit="1"/>
      <protection locked="0"/>
    </xf>
    <xf numFmtId="0" fontId="36" fillId="0" borderId="0" xfId="0" applyFont="1" applyAlignment="1">
      <alignment horizontal="left" vertical="center"/>
    </xf>
    <xf numFmtId="0" fontId="41" fillId="0" borderId="0" xfId="0" applyFont="1" applyAlignment="1">
      <alignment horizontal="left" vertical="top"/>
    </xf>
    <xf numFmtId="0" fontId="12" fillId="2" borderId="0" xfId="0" applyFont="1" applyFill="1" applyAlignment="1">
      <alignment horizontal="left" vertical="top" shrinkToFit="1"/>
    </xf>
    <xf numFmtId="0" fontId="12" fillId="0" borderId="0" xfId="0" applyFont="1" applyAlignment="1">
      <alignment horizontal="left" vertical="top" shrinkToFit="1"/>
    </xf>
    <xf numFmtId="0" fontId="4" fillId="2" borderId="1" xfId="0" applyFont="1" applyFill="1" applyBorder="1" applyAlignment="1">
      <alignment horizontal="center" vertical="center"/>
    </xf>
    <xf numFmtId="0" fontId="3" fillId="2" borderId="1" xfId="0" applyFont="1" applyFill="1" applyBorder="1" applyAlignment="1">
      <alignment horizontal="right" vertical="center" wrapText="1"/>
    </xf>
    <xf numFmtId="0" fontId="6" fillId="2" borderId="1" xfId="0" applyFont="1" applyFill="1" applyBorder="1" applyAlignment="1">
      <alignment horizontal="left"/>
    </xf>
    <xf numFmtId="0" fontId="14" fillId="2" borderId="1" xfId="0" applyFont="1" applyFill="1" applyBorder="1" applyAlignment="1">
      <alignment horizontal="center" vertical="center" wrapText="1"/>
    </xf>
    <xf numFmtId="0" fontId="14" fillId="2" borderId="1" xfId="0" applyFont="1" applyFill="1" applyBorder="1" applyAlignment="1">
      <alignment horizontal="left"/>
    </xf>
    <xf numFmtId="0" fontId="20" fillId="2" borderId="0" xfId="0" applyFont="1" applyFill="1" applyAlignment="1">
      <alignment horizontal="right" vertical="center" indent="1" shrinkToFit="1"/>
    </xf>
    <xf numFmtId="0" fontId="21" fillId="0" borderId="0" xfId="0" applyFont="1" applyAlignment="1">
      <alignment horizontal="right" vertical="center" indent="1" shrinkToFit="1"/>
    </xf>
    <xf numFmtId="181" fontId="18" fillId="2" borderId="8" xfId="0" applyNumberFormat="1" applyFont="1" applyFill="1" applyBorder="1" applyAlignment="1">
      <alignment horizontal="center" vertical="center" shrinkToFit="1"/>
    </xf>
    <xf numFmtId="181" fontId="18" fillId="0" borderId="8" xfId="0" applyNumberFormat="1" applyFont="1" applyBorder="1" applyAlignment="1">
      <alignment horizontal="center" vertical="center" shrinkToFit="1"/>
    </xf>
    <xf numFmtId="0" fontId="18" fillId="2" borderId="5" xfId="0" applyFont="1" applyFill="1" applyBorder="1" applyAlignment="1">
      <alignment horizontal="right" vertical="center" shrinkToFit="1"/>
    </xf>
    <xf numFmtId="0" fontId="17" fillId="0" borderId="5" xfId="0" applyFont="1" applyBorder="1" applyAlignment="1">
      <alignment horizontal="right" vertical="center" shrinkToFit="1"/>
    </xf>
    <xf numFmtId="3" fontId="19" fillId="2" borderId="8" xfId="0" applyNumberFormat="1" applyFont="1" applyFill="1" applyBorder="1" applyAlignment="1">
      <alignment horizontal="center" vertical="center" shrinkToFit="1"/>
    </xf>
    <xf numFmtId="3" fontId="17" fillId="0" borderId="8" xfId="0" applyNumberFormat="1" applyFont="1" applyBorder="1" applyAlignment="1">
      <alignment horizontal="center" vertical="center" shrinkToFit="1"/>
    </xf>
    <xf numFmtId="0" fontId="19" fillId="2" borderId="3" xfId="0" applyFont="1" applyFill="1" applyBorder="1" applyAlignment="1">
      <alignment horizontal="left" vertical="center" indent="2" shrinkToFit="1"/>
    </xf>
    <xf numFmtId="0" fontId="17" fillId="0" borderId="9" xfId="0" applyFont="1" applyBorder="1" applyAlignment="1">
      <alignment horizontal="left" vertical="center" indent="2" shrinkToFit="1"/>
    </xf>
    <xf numFmtId="0" fontId="17" fillId="0" borderId="6" xfId="0" applyFont="1" applyBorder="1" applyAlignment="1">
      <alignment horizontal="left" vertical="center" indent="2" shrinkToFit="1"/>
    </xf>
    <xf numFmtId="0" fontId="17" fillId="3" borderId="11" xfId="0" applyFont="1" applyFill="1" applyBorder="1" applyAlignment="1" applyProtection="1">
      <alignment horizontal="left" vertical="center" indent="2" shrinkToFit="1"/>
      <protection locked="0"/>
    </xf>
    <xf numFmtId="0" fontId="17" fillId="3" borderId="5" xfId="0" applyFont="1" applyFill="1" applyBorder="1" applyAlignment="1" applyProtection="1">
      <alignment horizontal="left" vertical="center" indent="2" shrinkToFit="1"/>
      <protection locked="0"/>
    </xf>
    <xf numFmtId="0" fontId="17" fillId="3" borderId="12" xfId="0" applyFont="1" applyFill="1" applyBorder="1" applyAlignment="1" applyProtection="1">
      <alignment horizontal="left" vertical="center" indent="2" shrinkToFit="1"/>
      <protection locked="0"/>
    </xf>
    <xf numFmtId="0" fontId="18" fillId="2" borderId="1" xfId="0" applyFont="1" applyFill="1" applyBorder="1" applyAlignment="1">
      <alignment horizontal="center" vertical="center" shrinkToFit="1"/>
    </xf>
    <xf numFmtId="3" fontId="14" fillId="0" borderId="8" xfId="0" applyNumberFormat="1" applyFont="1" applyBorder="1" applyAlignment="1">
      <alignment horizontal="center" vertical="center" shrinkToFit="1"/>
    </xf>
    <xf numFmtId="3" fontId="14" fillId="0" borderId="4" xfId="0" applyNumberFormat="1" applyFont="1" applyBorder="1" applyAlignment="1">
      <alignment horizontal="center" vertical="center" shrinkToFit="1"/>
    </xf>
    <xf numFmtId="0" fontId="11" fillId="2" borderId="1" xfId="0" applyFont="1" applyFill="1" applyBorder="1" applyAlignment="1">
      <alignment horizontal="center" vertical="center" wrapText="1"/>
    </xf>
    <xf numFmtId="0" fontId="10" fillId="2" borderId="1" xfId="0" applyFont="1" applyFill="1" applyBorder="1" applyAlignment="1">
      <alignment horizontal="left"/>
    </xf>
    <xf numFmtId="0" fontId="19" fillId="2" borderId="2" xfId="0" applyFont="1" applyFill="1" applyBorder="1" applyAlignment="1">
      <alignment horizontal="center" vertical="center" shrinkToFit="1"/>
    </xf>
    <xf numFmtId="0" fontId="17" fillId="2" borderId="2" xfId="0" applyFont="1" applyFill="1" applyBorder="1" applyAlignment="1">
      <alignment horizontal="center" vertical="center" shrinkToFit="1"/>
    </xf>
    <xf numFmtId="0" fontId="18" fillId="3" borderId="2" xfId="0" applyFont="1" applyFill="1" applyBorder="1" applyAlignment="1" applyProtection="1">
      <alignment horizontal="left" vertical="center" wrapText="1" indent="2"/>
      <protection locked="0"/>
    </xf>
    <xf numFmtId="0" fontId="19" fillId="2" borderId="1" xfId="0" applyFont="1" applyFill="1" applyBorder="1" applyAlignment="1">
      <alignment horizontal="center" vertical="center" shrinkToFit="1"/>
    </xf>
    <xf numFmtId="0" fontId="17" fillId="2" borderId="1" xfId="0" applyFont="1" applyFill="1" applyBorder="1" applyAlignment="1">
      <alignment horizontal="center" vertical="center" shrinkToFit="1"/>
    </xf>
    <xf numFmtId="176" fontId="9" fillId="3" borderId="2" xfId="0" applyNumberFormat="1" applyFont="1" applyFill="1" applyBorder="1" applyAlignment="1" applyProtection="1">
      <alignment horizontal="center" vertical="center" shrinkToFit="1"/>
      <protection locked="0"/>
    </xf>
    <xf numFmtId="176" fontId="0" fillId="3" borderId="8" xfId="0" applyNumberFormat="1" applyFill="1" applyBorder="1" applyAlignment="1" applyProtection="1">
      <alignment horizontal="center" vertical="center" shrinkToFit="1"/>
      <protection locked="0"/>
    </xf>
    <xf numFmtId="0" fontId="0" fillId="3" borderId="8" xfId="0" applyFill="1" applyBorder="1" applyAlignment="1" applyProtection="1">
      <alignment horizontal="center" vertical="center" shrinkToFit="1"/>
      <protection locked="0"/>
    </xf>
    <xf numFmtId="179" fontId="19" fillId="2" borderId="1" xfId="0" applyNumberFormat="1" applyFont="1" applyFill="1" applyBorder="1" applyAlignment="1">
      <alignment horizontal="center" vertical="center" shrinkToFit="1"/>
    </xf>
    <xf numFmtId="179" fontId="17" fillId="2" borderId="1" xfId="0" applyNumberFormat="1" applyFont="1" applyFill="1" applyBorder="1" applyAlignment="1">
      <alignment horizontal="center" vertical="center" shrinkToFit="1"/>
    </xf>
    <xf numFmtId="0" fontId="15" fillId="2" borderId="1" xfId="0" applyFont="1" applyFill="1" applyBorder="1" applyAlignment="1">
      <alignment horizontal="center" vertical="center" shrinkToFit="1"/>
    </xf>
    <xf numFmtId="0" fontId="14" fillId="2" borderId="1" xfId="0" applyFont="1" applyFill="1" applyBorder="1" applyAlignment="1">
      <alignment horizontal="center" vertical="center"/>
    </xf>
    <xf numFmtId="0" fontId="32" fillId="2" borderId="1" xfId="0" applyFont="1" applyFill="1" applyBorder="1" applyAlignment="1" applyProtection="1">
      <alignment horizontal="center" vertical="center" shrinkToFit="1"/>
      <protection locked="0"/>
    </xf>
    <xf numFmtId="0" fontId="5" fillId="2" borderId="1" xfId="0" applyFont="1" applyFill="1" applyBorder="1" applyAlignment="1">
      <alignment horizontal="left"/>
    </xf>
    <xf numFmtId="0" fontId="16" fillId="2" borderId="2" xfId="0" applyFont="1" applyFill="1" applyBorder="1" applyAlignment="1">
      <alignment horizontal="left" vertical="center" wrapText="1" indent="2"/>
    </xf>
    <xf numFmtId="0" fontId="5" fillId="2" borderId="2" xfId="0" applyFont="1" applyFill="1" applyBorder="1" applyAlignment="1">
      <alignment horizontal="left" vertical="center" indent="2"/>
    </xf>
    <xf numFmtId="0" fontId="4" fillId="2" borderId="2" xfId="0" applyFont="1" applyFill="1" applyBorder="1" applyAlignment="1">
      <alignment horizontal="left" vertical="center" wrapText="1" indent="2"/>
    </xf>
    <xf numFmtId="178" fontId="5" fillId="4" borderId="1" xfId="0" applyNumberFormat="1" applyFont="1" applyFill="1" applyBorder="1" applyAlignment="1" applyProtection="1">
      <alignment horizontal="left" vertical="center" indent="1" shrinkToFit="1"/>
      <protection locked="0"/>
    </xf>
    <xf numFmtId="0" fontId="27" fillId="3" borderId="2" xfId="0" applyFont="1" applyFill="1" applyBorder="1" applyAlignment="1" applyProtection="1">
      <alignment horizontal="left" vertical="center" indent="2" shrinkToFit="1"/>
      <protection locked="0"/>
    </xf>
    <xf numFmtId="0" fontId="5" fillId="3" borderId="2" xfId="0" applyFont="1" applyFill="1" applyBorder="1" applyAlignment="1" applyProtection="1">
      <alignment horizontal="left" vertical="center" indent="2" shrinkToFit="1"/>
      <protection locked="0"/>
    </xf>
    <xf numFmtId="0" fontId="14" fillId="2" borderId="2" xfId="0" applyFont="1" applyFill="1"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32" fillId="2" borderId="2" xfId="0" applyFont="1" applyFill="1" applyBorder="1" applyAlignment="1" applyProtection="1">
      <alignment horizontal="center" vertical="center" shrinkToFit="1"/>
      <protection locked="0"/>
    </xf>
    <xf numFmtId="0" fontId="34" fillId="0" borderId="8" xfId="0" applyFont="1" applyBorder="1" applyAlignment="1" applyProtection="1">
      <alignment horizontal="center" vertical="center" shrinkToFit="1"/>
      <protection locked="0"/>
    </xf>
    <xf numFmtId="0" fontId="34" fillId="0" borderId="4" xfId="0" applyFont="1" applyBorder="1" applyAlignment="1" applyProtection="1">
      <alignment horizontal="center" vertical="center" shrinkToFit="1"/>
      <protection locked="0"/>
    </xf>
    <xf numFmtId="177" fontId="21" fillId="3" borderId="7" xfId="0" applyNumberFormat="1" applyFont="1" applyFill="1" applyBorder="1" applyAlignment="1" applyProtection="1">
      <alignment horizontal="center" vertical="center" shrinkToFit="1"/>
      <protection locked="0"/>
    </xf>
    <xf numFmtId="0" fontId="0" fillId="3" borderId="0" xfId="0" applyFill="1" applyAlignment="1" applyProtection="1">
      <alignment horizontal="center" vertical="center" shrinkToFit="1"/>
      <protection locked="0"/>
    </xf>
    <xf numFmtId="0" fontId="0" fillId="3" borderId="10" xfId="0" applyFill="1" applyBorder="1" applyAlignment="1" applyProtection="1">
      <alignment horizontal="center" vertical="center" shrinkToFit="1"/>
      <protection locked="0"/>
    </xf>
    <xf numFmtId="0" fontId="0" fillId="3" borderId="7" xfId="0" applyFill="1" applyBorder="1" applyAlignment="1" applyProtection="1">
      <alignment horizontal="center" vertical="center" shrinkToFit="1"/>
      <protection locked="0"/>
    </xf>
    <xf numFmtId="177" fontId="19" fillId="0" borderId="3" xfId="0" applyNumberFormat="1" applyFont="1" applyBorder="1" applyAlignment="1">
      <alignment horizontal="center" vertical="center" shrinkToFit="1"/>
    </xf>
    <xf numFmtId="0" fontId="17" fillId="0" borderId="9" xfId="0" applyFont="1" applyBorder="1" applyAlignment="1">
      <alignment horizontal="center" vertical="center" shrinkToFit="1"/>
    </xf>
    <xf numFmtId="0" fontId="17" fillId="0" borderId="6" xfId="0" applyFont="1" applyBorder="1" applyAlignment="1">
      <alignment horizontal="center" vertical="center" shrinkToFit="1"/>
    </xf>
    <xf numFmtId="0" fontId="19"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19" fillId="2" borderId="1" xfId="0" applyFont="1" applyFill="1" applyBorder="1" applyAlignment="1">
      <alignment horizontal="center" vertical="center" textRotation="255" shrinkToFit="1"/>
    </xf>
    <xf numFmtId="0" fontId="17" fillId="2" borderId="1" xfId="0" applyFont="1" applyFill="1" applyBorder="1" applyAlignment="1">
      <alignment horizontal="center" vertical="center" textRotation="255" shrinkToFit="1"/>
    </xf>
    <xf numFmtId="0" fontId="18" fillId="2" borderId="2" xfId="0" applyFont="1" applyFill="1" applyBorder="1" applyAlignment="1" applyProtection="1">
      <alignment horizontal="center" vertical="center" shrinkToFit="1"/>
      <protection locked="0"/>
    </xf>
    <xf numFmtId="0" fontId="0" fillId="0" borderId="8" xfId="0" applyBorder="1" applyAlignment="1" applyProtection="1">
      <alignment horizontal="center" vertical="center" shrinkToFit="1"/>
      <protection locked="0"/>
    </xf>
    <xf numFmtId="0" fontId="0" fillId="0" borderId="4" xfId="0" applyBorder="1" applyAlignment="1" applyProtection="1">
      <alignment horizontal="center" vertical="center" shrinkToFit="1"/>
      <protection locked="0"/>
    </xf>
    <xf numFmtId="0" fontId="19" fillId="2" borderId="3" xfId="0" applyFont="1" applyFill="1" applyBorder="1" applyAlignment="1">
      <alignment horizontal="center" vertical="center"/>
    </xf>
    <xf numFmtId="0" fontId="19" fillId="2" borderId="9" xfId="0" applyFont="1" applyFill="1" applyBorder="1" applyAlignment="1">
      <alignment horizontal="center" vertical="center"/>
    </xf>
    <xf numFmtId="0" fontId="0" fillId="0" borderId="6" xfId="0" applyBorder="1" applyAlignment="1">
      <alignment horizontal="left" vertical="top"/>
    </xf>
    <xf numFmtId="0" fontId="17" fillId="2" borderId="7" xfId="0" applyFont="1" applyFill="1" applyBorder="1" applyAlignment="1">
      <alignment horizontal="left"/>
    </xf>
    <xf numFmtId="0" fontId="19" fillId="2" borderId="0" xfId="0" applyFont="1" applyFill="1" applyAlignment="1">
      <alignment horizontal="center" vertical="center"/>
    </xf>
    <xf numFmtId="0" fontId="0" fillId="0" borderId="10" xfId="0" applyBorder="1" applyAlignment="1">
      <alignment horizontal="left" vertical="top"/>
    </xf>
    <xf numFmtId="0" fontId="17" fillId="2" borderId="11" xfId="0" applyFont="1" applyFill="1" applyBorder="1" applyAlignment="1">
      <alignment horizontal="left"/>
    </xf>
    <xf numFmtId="0" fontId="19" fillId="2" borderId="5" xfId="0" applyFont="1" applyFill="1" applyBorder="1" applyAlignment="1">
      <alignment horizontal="center" vertical="center"/>
    </xf>
    <xf numFmtId="0" fontId="0" fillId="0" borderId="12" xfId="0" applyBorder="1" applyAlignment="1">
      <alignment horizontal="left" vertical="top"/>
    </xf>
    <xf numFmtId="0" fontId="23" fillId="2" borderId="2"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0" fillId="0" borderId="4" xfId="0" applyBorder="1" applyAlignment="1">
      <alignment horizontal="center" vertical="center" wrapText="1"/>
    </xf>
    <xf numFmtId="0" fontId="16" fillId="2" borderId="15" xfId="0" applyFont="1" applyFill="1" applyBorder="1" applyAlignment="1">
      <alignment horizontal="center" vertical="center" wrapText="1"/>
    </xf>
    <xf numFmtId="0" fontId="0" fillId="0" borderId="16" xfId="0" applyBorder="1" applyAlignment="1">
      <alignment horizontal="left" vertical="top"/>
    </xf>
    <xf numFmtId="0" fontId="28" fillId="2" borderId="1" xfId="0" applyFont="1" applyFill="1" applyBorder="1" applyAlignment="1">
      <alignment horizontal="center" vertical="center" wrapText="1"/>
    </xf>
    <xf numFmtId="0" fontId="28" fillId="2" borderId="1" xfId="0" applyFont="1" applyFill="1" applyBorder="1" applyAlignment="1">
      <alignment horizontal="left"/>
    </xf>
    <xf numFmtId="0" fontId="16" fillId="2" borderId="2" xfId="0" applyFont="1" applyFill="1" applyBorder="1" applyAlignment="1">
      <alignment horizontal="center" vertical="center"/>
    </xf>
    <xf numFmtId="0" fontId="27" fillId="2" borderId="8" xfId="0" applyFont="1" applyFill="1" applyBorder="1" applyAlignment="1">
      <alignment horizontal="left"/>
    </xf>
    <xf numFmtId="0" fontId="0" fillId="0" borderId="4" xfId="0" applyBorder="1" applyAlignment="1">
      <alignment horizontal="left" vertical="top"/>
    </xf>
    <xf numFmtId="180" fontId="27" fillId="2" borderId="2" xfId="0" applyNumberFormat="1" applyFont="1" applyFill="1" applyBorder="1" applyAlignment="1">
      <alignment horizontal="left" vertical="center" indent="2" shrinkToFit="1"/>
    </xf>
    <xf numFmtId="180" fontId="27" fillId="2" borderId="8" xfId="0" applyNumberFormat="1" applyFont="1" applyFill="1" applyBorder="1" applyAlignment="1">
      <alignment horizontal="left" vertical="center" indent="2" shrinkToFit="1"/>
    </xf>
    <xf numFmtId="180" fontId="0" fillId="0" borderId="4" xfId="0" applyNumberFormat="1" applyBorder="1" applyAlignment="1">
      <alignment horizontal="left" vertical="center" indent="2" shrinkToFit="1"/>
    </xf>
    <xf numFmtId="0" fontId="33" fillId="2" borderId="2" xfId="0" applyFont="1" applyFill="1" applyBorder="1" applyAlignment="1">
      <alignment horizontal="center" vertical="center" shrinkToFit="1"/>
    </xf>
    <xf numFmtId="0" fontId="33" fillId="0" borderId="8" xfId="0" applyFont="1" applyBorder="1" applyAlignment="1">
      <alignment horizontal="center" vertical="center" shrinkToFit="1"/>
    </xf>
    <xf numFmtId="0" fontId="33" fillId="0" borderId="4" xfId="0" applyFont="1" applyBorder="1" applyAlignment="1">
      <alignment horizontal="center" vertical="center" shrinkToFit="1"/>
    </xf>
    <xf numFmtId="176" fontId="33" fillId="2" borderId="2" xfId="0" applyNumberFormat="1" applyFont="1" applyFill="1" applyBorder="1" applyAlignment="1">
      <alignment horizontal="center" vertical="center" shrinkToFit="1"/>
    </xf>
    <xf numFmtId="176" fontId="33" fillId="0" borderId="8" xfId="0" applyNumberFormat="1" applyFont="1" applyBorder="1" applyAlignment="1">
      <alignment horizontal="center" vertical="center" shrinkToFit="1"/>
    </xf>
    <xf numFmtId="176" fontId="33" fillId="0" borderId="4" xfId="0" applyNumberFormat="1" applyFont="1" applyBorder="1" applyAlignment="1">
      <alignment horizontal="center" vertical="center" shrinkToFit="1"/>
    </xf>
    <xf numFmtId="0" fontId="16" fillId="2" borderId="1" xfId="0" applyFont="1" applyFill="1" applyBorder="1" applyAlignment="1">
      <alignment horizontal="center" vertical="center"/>
    </xf>
    <xf numFmtId="0" fontId="27" fillId="2" borderId="1" xfId="0" applyFont="1" applyFill="1" applyBorder="1" applyAlignment="1">
      <alignment horizontal="left"/>
    </xf>
    <xf numFmtId="0" fontId="26" fillId="2" borderId="1" xfId="0" applyFont="1" applyFill="1" applyBorder="1" applyAlignment="1">
      <alignment horizontal="center" vertical="center" wrapText="1"/>
    </xf>
    <xf numFmtId="0" fontId="30" fillId="2" borderId="1" xfId="0" applyFont="1" applyFill="1" applyBorder="1" applyAlignment="1">
      <alignment horizontal="left"/>
    </xf>
    <xf numFmtId="0" fontId="13" fillId="2" borderId="2" xfId="0" applyFont="1" applyFill="1" applyBorder="1" applyAlignment="1">
      <alignment horizontal="center" vertical="center" wrapText="1"/>
    </xf>
    <xf numFmtId="0" fontId="22" fillId="2" borderId="2" xfId="0" applyFont="1" applyFill="1" applyBorder="1" applyAlignment="1">
      <alignment horizontal="left"/>
    </xf>
    <xf numFmtId="0" fontId="13" fillId="2" borderId="2" xfId="0" applyFont="1" applyFill="1" applyBorder="1" applyAlignment="1">
      <alignment horizontal="left" vertical="center" wrapText="1" indent="2"/>
    </xf>
    <xf numFmtId="0" fontId="22" fillId="2" borderId="2" xfId="0" applyFont="1" applyFill="1" applyBorder="1" applyAlignment="1">
      <alignment horizontal="left" vertical="center" indent="2"/>
    </xf>
    <xf numFmtId="0" fontId="16" fillId="2" borderId="1" xfId="0" applyFont="1" applyFill="1" applyBorder="1" applyAlignment="1">
      <alignment horizontal="center" vertical="center" wrapText="1"/>
    </xf>
    <xf numFmtId="0" fontId="14" fillId="0" borderId="8" xfId="0" applyFont="1" applyBorder="1" applyAlignment="1">
      <alignment horizontal="center" vertical="center" shrinkToFit="1"/>
    </xf>
    <xf numFmtId="0" fontId="14" fillId="0" borderId="4" xfId="0" applyFont="1" applyBorder="1" applyAlignment="1">
      <alignment horizontal="center" vertical="center" shrinkToFit="1"/>
    </xf>
    <xf numFmtId="0" fontId="27" fillId="2" borderId="14" xfId="0" applyFont="1" applyFill="1" applyBorder="1" applyAlignment="1">
      <alignment horizontal="center" vertical="center" shrinkToFit="1"/>
    </xf>
    <xf numFmtId="0" fontId="27" fillId="0" borderId="14" xfId="0" applyFont="1" applyBorder="1" applyAlignment="1">
      <alignment horizontal="center" vertical="center" shrinkToFit="1"/>
    </xf>
    <xf numFmtId="0" fontId="27" fillId="2" borderId="13" xfId="0" applyFont="1" applyFill="1" applyBorder="1" applyAlignment="1">
      <alignment horizontal="center" vertical="center" shrinkToFit="1"/>
    </xf>
    <xf numFmtId="0" fontId="27" fillId="0" borderId="13" xfId="0" applyFont="1" applyBorder="1" applyAlignment="1">
      <alignment horizontal="center" vertical="center" shrinkToFit="1"/>
    </xf>
    <xf numFmtId="0" fontId="27" fillId="2" borderId="2" xfId="0" applyFont="1" applyFill="1" applyBorder="1" applyAlignment="1">
      <alignment horizontal="center" vertical="center"/>
    </xf>
    <xf numFmtId="0" fontId="24" fillId="2" borderId="1" xfId="0" applyFont="1" applyFill="1" applyBorder="1" applyAlignment="1">
      <alignment horizontal="center" vertical="center" textRotation="255" shrinkToFit="1"/>
    </xf>
    <xf numFmtId="0" fontId="25" fillId="2" borderId="1" xfId="0" applyFont="1" applyFill="1" applyBorder="1" applyAlignment="1">
      <alignment horizontal="center" vertical="center" textRotation="255" shrinkToFit="1"/>
    </xf>
    <xf numFmtId="0" fontId="27" fillId="3" borderId="1" xfId="0" applyFont="1" applyFill="1" applyBorder="1" applyAlignment="1" applyProtection="1">
      <alignment horizontal="left" vertical="center" indent="1" shrinkToFit="1"/>
      <protection locked="0"/>
    </xf>
    <xf numFmtId="0" fontId="5" fillId="3" borderId="1" xfId="0" applyFont="1" applyFill="1" applyBorder="1" applyAlignment="1" applyProtection="1">
      <alignment horizontal="left" vertical="center" indent="1" shrinkToFit="1"/>
      <protection locked="0"/>
    </xf>
  </cellXfs>
  <cellStyles count="1">
    <cellStyle name="標準" xfId="0" builtinId="0"/>
  </cellStyles>
  <dxfs count="0"/>
  <tableStyles count="0" defaultTableStyle="TableStyleMedium9" defaultPivotStyle="PivotStyleLight16"/>
  <colors>
    <mruColors>
      <color rgb="FF3366FF"/>
      <color rgb="FFEAF0F6"/>
      <color rgb="FFFFF5EB"/>
      <color rgb="FFFFFDFB"/>
      <color rgb="FFFDEDD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1"/>
  <sheetViews>
    <sheetView topLeftCell="A2" workbookViewId="0">
      <selection activeCell="B29" sqref="B29"/>
    </sheetView>
  </sheetViews>
  <sheetFormatPr defaultRowHeight="13.5" x14ac:dyDescent="0.15"/>
  <cols>
    <col min="1" max="1" width="13.125" bestFit="1" customWidth="1"/>
    <col min="2" max="2" width="3" bestFit="1" customWidth="1"/>
    <col min="3" max="3" width="18.625" bestFit="1" customWidth="1"/>
    <col min="4" max="4" width="1.75" bestFit="1" customWidth="1"/>
    <col min="5" max="5" width="15.75" bestFit="1" customWidth="1"/>
    <col min="6" max="7" width="15.875" bestFit="1" customWidth="1"/>
  </cols>
  <sheetData>
    <row r="1" spans="1:7" ht="101.45" customHeight="1" x14ac:dyDescent="0.15">
      <c r="A1" s="1"/>
      <c r="C1" s="1"/>
      <c r="D1" s="1"/>
      <c r="E1" s="1"/>
      <c r="F1" s="1"/>
    </row>
    <row r="2" spans="1:7" ht="46.35" customHeight="1" x14ac:dyDescent="0.15">
      <c r="A2" s="1"/>
      <c r="B2" s="1"/>
      <c r="C2" s="1"/>
      <c r="D2" s="45" t="s">
        <v>0</v>
      </c>
      <c r="E2" s="46"/>
      <c r="F2" s="46"/>
    </row>
    <row r="3" spans="1:7" s="11" customFormat="1" ht="22.5" customHeight="1" x14ac:dyDescent="0.15">
      <c r="A3" s="10"/>
      <c r="B3" s="8" t="s">
        <v>48</v>
      </c>
      <c r="C3" s="2"/>
      <c r="D3" s="2"/>
      <c r="E3" s="2"/>
      <c r="F3" s="2"/>
      <c r="G3" s="2"/>
    </row>
    <row r="4" spans="1:7" ht="36.200000000000003" customHeight="1" x14ac:dyDescent="0.15">
      <c r="A4" s="1"/>
      <c r="B4" s="9" t="s">
        <v>49</v>
      </c>
      <c r="C4" s="3"/>
      <c r="D4" s="3"/>
      <c r="E4" s="3"/>
    </row>
    <row r="5" spans="1:7" s="11" customFormat="1" ht="22.5" customHeight="1" x14ac:dyDescent="0.15">
      <c r="A5" s="10"/>
      <c r="B5" s="8" t="s">
        <v>50</v>
      </c>
      <c r="C5" s="2"/>
      <c r="D5" s="2"/>
      <c r="E5" s="2"/>
      <c r="F5" s="2"/>
      <c r="G5" s="2"/>
    </row>
    <row r="6" spans="1:7" s="11" customFormat="1" ht="22.5" customHeight="1" x14ac:dyDescent="0.15">
      <c r="A6" s="10"/>
      <c r="B6" s="8" t="s">
        <v>51</v>
      </c>
      <c r="C6" s="2"/>
      <c r="D6" s="2"/>
      <c r="E6" s="2"/>
      <c r="F6" s="2"/>
      <c r="G6" s="2"/>
    </row>
    <row r="7" spans="1:7" s="11" customFormat="1" ht="22.5" customHeight="1" x14ac:dyDescent="0.15">
      <c r="A7" s="10"/>
      <c r="B7" s="8" t="s">
        <v>52</v>
      </c>
      <c r="C7" s="2"/>
      <c r="D7" s="2"/>
      <c r="E7" s="2"/>
      <c r="F7" s="2"/>
    </row>
    <row r="8" spans="1:7" s="11" customFormat="1" ht="22.5" customHeight="1" x14ac:dyDescent="0.15">
      <c r="A8" s="10"/>
      <c r="B8" s="8" t="s">
        <v>53</v>
      </c>
      <c r="C8" s="2"/>
      <c r="D8" s="2"/>
      <c r="E8" s="2"/>
      <c r="F8" s="2"/>
      <c r="G8" s="2"/>
    </row>
    <row r="9" spans="1:7" s="11" customFormat="1" ht="22.5" customHeight="1" x14ac:dyDescent="0.15">
      <c r="A9" s="10"/>
      <c r="B9" s="8" t="s">
        <v>54</v>
      </c>
      <c r="C9" s="2"/>
      <c r="D9" s="2"/>
      <c r="E9" s="2"/>
      <c r="F9" s="2"/>
      <c r="G9" s="2"/>
    </row>
    <row r="10" spans="1:7" s="11" customFormat="1" ht="22.5" customHeight="1" x14ac:dyDescent="0.15">
      <c r="A10" s="10"/>
      <c r="B10" s="8" t="s">
        <v>55</v>
      </c>
      <c r="C10" s="2"/>
      <c r="D10" s="2"/>
      <c r="E10" s="2"/>
    </row>
    <row r="11" spans="1:7" s="11" customFormat="1" ht="22.5" customHeight="1" x14ac:dyDescent="0.15">
      <c r="A11" s="10"/>
      <c r="B11" s="8" t="s">
        <v>56</v>
      </c>
      <c r="C11" s="2"/>
      <c r="D11" s="2"/>
      <c r="E11" s="2"/>
      <c r="F11" s="2"/>
      <c r="G11" s="2"/>
    </row>
    <row r="12" spans="1:7" s="11" customFormat="1" ht="22.5" customHeight="1" x14ac:dyDescent="0.15">
      <c r="A12" s="10"/>
      <c r="B12" s="8" t="s">
        <v>57</v>
      </c>
      <c r="C12" s="2"/>
      <c r="D12" s="2"/>
      <c r="E12" s="2"/>
      <c r="F12" s="2"/>
    </row>
    <row r="13" spans="1:7" s="11" customFormat="1" ht="22.5" customHeight="1" x14ac:dyDescent="0.15">
      <c r="A13" s="10"/>
      <c r="B13" s="8" t="s">
        <v>58</v>
      </c>
      <c r="C13" s="2"/>
      <c r="D13" s="2"/>
      <c r="E13" s="2"/>
      <c r="F13" s="2"/>
      <c r="G13" s="2"/>
    </row>
    <row r="14" spans="1:7" s="11" customFormat="1" ht="22.5" customHeight="1" x14ac:dyDescent="0.15">
      <c r="A14" s="10"/>
      <c r="B14" s="8" t="s">
        <v>59</v>
      </c>
      <c r="C14" s="2"/>
      <c r="D14" s="2"/>
      <c r="E14" s="2"/>
      <c r="F14" s="2"/>
      <c r="G14" s="2"/>
    </row>
    <row r="15" spans="1:7" s="11" customFormat="1" ht="18.399999999999999" customHeight="1" x14ac:dyDescent="0.15">
      <c r="A15" s="10"/>
      <c r="B15" s="8" t="s">
        <v>60</v>
      </c>
      <c r="C15" s="2"/>
      <c r="D15" s="2"/>
      <c r="E15" s="2"/>
      <c r="F15" s="2"/>
      <c r="G15" s="2"/>
    </row>
    <row r="16" spans="1:7" ht="22.5" customHeight="1" x14ac:dyDescent="0.15">
      <c r="A16" s="1"/>
      <c r="B16" s="8" t="s">
        <v>61</v>
      </c>
      <c r="C16" s="2"/>
      <c r="D16" s="2"/>
      <c r="E16" s="2"/>
      <c r="F16" s="2"/>
      <c r="G16" s="2"/>
    </row>
    <row r="17" spans="1:7" ht="18" customHeight="1" x14ac:dyDescent="0.15">
      <c r="A17" s="1"/>
      <c r="B17" s="9" t="s">
        <v>138</v>
      </c>
      <c r="C17" s="3"/>
      <c r="D17" s="3"/>
      <c r="E17" s="3"/>
      <c r="F17" s="3"/>
      <c r="G17" s="1"/>
    </row>
    <row r="18" spans="1:7" ht="21.75" customHeight="1" x14ac:dyDescent="0.15">
      <c r="B18" s="9" t="s">
        <v>62</v>
      </c>
      <c r="C18" s="3"/>
      <c r="D18" s="3"/>
      <c r="E18" s="3"/>
      <c r="F18" s="3"/>
      <c r="G18" s="1"/>
    </row>
    <row r="19" spans="1:7" ht="19.7" customHeight="1" x14ac:dyDescent="0.15">
      <c r="B19" s="1"/>
      <c r="C19" s="48" t="s">
        <v>1</v>
      </c>
      <c r="D19" s="48"/>
      <c r="E19" s="50" t="s">
        <v>2</v>
      </c>
      <c r="F19" s="50" t="s">
        <v>63</v>
      </c>
      <c r="G19" s="51"/>
    </row>
    <row r="20" spans="1:7" ht="18" customHeight="1" x14ac:dyDescent="0.15">
      <c r="B20" s="1"/>
      <c r="C20" s="49"/>
      <c r="D20" s="48"/>
      <c r="E20" s="51"/>
      <c r="F20" s="4" t="s">
        <v>3</v>
      </c>
      <c r="G20" s="4" t="s">
        <v>4</v>
      </c>
    </row>
    <row r="21" spans="1:7" ht="18.95" customHeight="1" x14ac:dyDescent="0.15">
      <c r="A21" s="1"/>
      <c r="B21" s="1"/>
      <c r="C21" s="47" t="s">
        <v>5</v>
      </c>
      <c r="D21" s="47"/>
      <c r="E21" s="5" t="s">
        <v>6</v>
      </c>
      <c r="F21" s="5" t="s">
        <v>7</v>
      </c>
      <c r="G21" s="5" t="s">
        <v>8</v>
      </c>
    </row>
    <row r="22" spans="1:7" ht="18.75" customHeight="1" x14ac:dyDescent="0.15">
      <c r="B22" s="1"/>
      <c r="C22" s="47" t="s">
        <v>9</v>
      </c>
      <c r="D22" s="47"/>
      <c r="E22" s="12" t="s">
        <v>34</v>
      </c>
      <c r="F22" s="5" t="s">
        <v>10</v>
      </c>
      <c r="G22" s="5" t="s">
        <v>11</v>
      </c>
    </row>
    <row r="23" spans="1:7" ht="18.75" customHeight="1" x14ac:dyDescent="0.15">
      <c r="B23" s="1"/>
      <c r="C23" s="47" t="s">
        <v>12</v>
      </c>
      <c r="D23" s="47"/>
      <c r="E23" s="6" t="s">
        <v>13</v>
      </c>
      <c r="F23" s="12" t="s">
        <v>13</v>
      </c>
      <c r="G23" s="6" t="s">
        <v>14</v>
      </c>
    </row>
    <row r="24" spans="1:7" ht="11.65" customHeight="1" x14ac:dyDescent="0.15">
      <c r="B24" s="1"/>
      <c r="C24" s="1"/>
      <c r="D24" s="1"/>
      <c r="E24" s="1"/>
      <c r="F24" s="1"/>
      <c r="G24" s="1"/>
    </row>
    <row r="25" spans="1:7" ht="18.2" customHeight="1" x14ac:dyDescent="0.15">
      <c r="B25" s="8" t="s">
        <v>137</v>
      </c>
      <c r="C25" s="2"/>
      <c r="D25" s="2"/>
      <c r="E25" s="2"/>
      <c r="F25" s="2"/>
      <c r="G25" s="2"/>
    </row>
    <row r="26" spans="1:7" ht="18" customHeight="1" x14ac:dyDescent="0.15">
      <c r="B26" s="9" t="s">
        <v>136</v>
      </c>
      <c r="C26" s="3"/>
      <c r="D26" s="3"/>
      <c r="E26" s="3"/>
      <c r="F26" s="3"/>
    </row>
    <row r="27" spans="1:7" ht="17.850000000000001" customHeight="1" x14ac:dyDescent="0.15">
      <c r="B27" s="8" t="s">
        <v>64</v>
      </c>
      <c r="C27" s="2"/>
      <c r="D27" s="2"/>
      <c r="E27" s="2"/>
      <c r="F27" s="2"/>
    </row>
    <row r="28" spans="1:7" ht="18.2" customHeight="1" x14ac:dyDescent="0.15">
      <c r="A28" s="1"/>
      <c r="B28" s="8" t="s">
        <v>141</v>
      </c>
      <c r="C28" s="2"/>
      <c r="D28" s="2"/>
      <c r="E28" s="2"/>
      <c r="F28" s="2"/>
    </row>
    <row r="29" spans="1:7" ht="36.200000000000003" customHeight="1" x14ac:dyDescent="0.15">
      <c r="A29" s="1"/>
      <c r="B29" s="9" t="s">
        <v>139</v>
      </c>
      <c r="C29" s="3"/>
      <c r="D29" s="3"/>
      <c r="E29" s="3"/>
      <c r="F29" s="3"/>
    </row>
    <row r="30" spans="1:7" ht="17.850000000000001" customHeight="1" x14ac:dyDescent="0.15">
      <c r="A30" s="1"/>
      <c r="B30" s="8" t="s">
        <v>140</v>
      </c>
      <c r="C30" s="2"/>
      <c r="D30" s="2"/>
      <c r="E30" s="2"/>
      <c r="F30" s="2"/>
      <c r="G30" s="2"/>
    </row>
    <row r="31" spans="1:7" ht="14.65" customHeight="1" x14ac:dyDescent="0.15">
      <c r="A31" s="1"/>
      <c r="B31" s="8" t="s">
        <v>65</v>
      </c>
      <c r="C31" s="2"/>
      <c r="D31" s="2"/>
      <c r="E31" s="2"/>
      <c r="F31" s="2"/>
      <c r="G31" s="2"/>
    </row>
  </sheetData>
  <mergeCells count="7">
    <mergeCell ref="D2:F2"/>
    <mergeCell ref="C23:D23"/>
    <mergeCell ref="C19:D20"/>
    <mergeCell ref="E19:E20"/>
    <mergeCell ref="F19:G19"/>
    <mergeCell ref="C21:D21"/>
    <mergeCell ref="C22:D22"/>
  </mergeCells>
  <phoneticPr fontId="0"/>
  <pageMargins left="0" right="0" top="0" bottom="0" header="0" footer="0"/>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BBD6D-B60D-4954-9038-A3090DDC6593}">
  <dimension ref="A1:D22"/>
  <sheetViews>
    <sheetView workbookViewId="0">
      <selection activeCell="C26" sqref="C26"/>
    </sheetView>
  </sheetViews>
  <sheetFormatPr defaultRowHeight="13.5" x14ac:dyDescent="0.15"/>
  <cols>
    <col min="1" max="1" width="11.625" bestFit="1" customWidth="1"/>
    <col min="2" max="2" width="1.875" bestFit="1" customWidth="1"/>
    <col min="3" max="3" width="43.375" bestFit="1" customWidth="1"/>
    <col min="4" max="4" width="26.875" bestFit="1" customWidth="1"/>
  </cols>
  <sheetData>
    <row r="1" spans="1:4" ht="94.9" customHeight="1" x14ac:dyDescent="0.15">
      <c r="A1" s="1"/>
      <c r="C1" s="1"/>
      <c r="D1" s="1"/>
    </row>
    <row r="2" spans="1:4" ht="18.399999999999999" customHeight="1" x14ac:dyDescent="0.15">
      <c r="A2" s="1"/>
      <c r="C2" s="3" t="s">
        <v>47</v>
      </c>
      <c r="D2" s="3"/>
    </row>
    <row r="3" spans="1:4" ht="18.399999999999999" customHeight="1" x14ac:dyDescent="0.15">
      <c r="A3" s="1"/>
      <c r="B3" s="1"/>
      <c r="C3" s="3" t="s">
        <v>46</v>
      </c>
      <c r="D3" s="3"/>
    </row>
    <row r="4" spans="1:4" ht="35.85" customHeight="1" x14ac:dyDescent="0.15">
      <c r="A4" s="1"/>
      <c r="B4" s="1"/>
      <c r="C4" s="9" t="s">
        <v>66</v>
      </c>
      <c r="D4" s="3"/>
    </row>
    <row r="5" spans="1:4" ht="18" customHeight="1" x14ac:dyDescent="0.15">
      <c r="A5" s="1"/>
      <c r="B5" s="9" t="s">
        <v>67</v>
      </c>
      <c r="C5" s="3"/>
      <c r="D5" s="3"/>
    </row>
    <row r="6" spans="1:4" ht="18.399999999999999" customHeight="1" x14ac:dyDescent="0.15">
      <c r="A6" s="1"/>
      <c r="B6" s="9" t="s">
        <v>68</v>
      </c>
      <c r="C6" s="3"/>
      <c r="D6" s="3"/>
    </row>
    <row r="7" spans="1:4" ht="17.850000000000001" customHeight="1" x14ac:dyDescent="0.15">
      <c r="A7" s="1"/>
      <c r="B7" s="13" t="s">
        <v>69</v>
      </c>
      <c r="C7" s="2"/>
      <c r="D7" s="2"/>
    </row>
    <row r="8" spans="1:4" ht="18.2" customHeight="1" x14ac:dyDescent="0.15">
      <c r="A8" s="1"/>
      <c r="B8" s="13" t="s">
        <v>70</v>
      </c>
      <c r="C8" s="2"/>
      <c r="D8" s="2"/>
    </row>
    <row r="9" spans="1:4" ht="17.649999999999999" customHeight="1" x14ac:dyDescent="0.15">
      <c r="B9" s="14" t="s">
        <v>71</v>
      </c>
      <c r="C9" s="3"/>
      <c r="D9" s="3"/>
    </row>
    <row r="10" spans="1:4" ht="18.2" customHeight="1" x14ac:dyDescent="0.15">
      <c r="B10" s="8" t="s">
        <v>72</v>
      </c>
      <c r="C10" s="2"/>
      <c r="D10" s="2"/>
    </row>
    <row r="11" spans="1:4" ht="18" customHeight="1" x14ac:dyDescent="0.15">
      <c r="B11" s="9" t="s">
        <v>73</v>
      </c>
      <c r="C11" s="3"/>
      <c r="D11" s="3"/>
    </row>
    <row r="12" spans="1:4" ht="17.850000000000001" customHeight="1" x14ac:dyDescent="0.15">
      <c r="A12" s="1"/>
      <c r="B12" s="8" t="s">
        <v>74</v>
      </c>
      <c r="C12" s="2"/>
      <c r="D12" s="2"/>
    </row>
    <row r="13" spans="1:4" ht="18.2" customHeight="1" x14ac:dyDescent="0.15">
      <c r="B13" s="8" t="s">
        <v>75</v>
      </c>
      <c r="C13" s="2"/>
      <c r="D13" s="2"/>
    </row>
    <row r="14" spans="1:4" ht="17.850000000000001" customHeight="1" x14ac:dyDescent="0.15">
      <c r="A14" s="1"/>
      <c r="B14" s="8" t="s">
        <v>76</v>
      </c>
      <c r="C14" s="2"/>
      <c r="D14" s="2"/>
    </row>
    <row r="15" spans="1:4" ht="18" customHeight="1" x14ac:dyDescent="0.15">
      <c r="B15" s="9" t="s">
        <v>77</v>
      </c>
      <c r="C15" s="3"/>
      <c r="D15" s="3"/>
    </row>
    <row r="16" spans="1:4" ht="35.85" customHeight="1" x14ac:dyDescent="0.15">
      <c r="A16" s="1"/>
      <c r="B16" s="9" t="s">
        <v>78</v>
      </c>
      <c r="C16" s="3"/>
      <c r="D16" s="3"/>
    </row>
    <row r="17" spans="1:4" ht="18.2" customHeight="1" x14ac:dyDescent="0.15">
      <c r="A17" s="1"/>
      <c r="B17" s="8" t="s">
        <v>79</v>
      </c>
      <c r="C17" s="2"/>
      <c r="D17" s="1"/>
    </row>
    <row r="18" spans="1:4" ht="26.25" customHeight="1" x14ac:dyDescent="0.15">
      <c r="B18" s="13" t="s">
        <v>80</v>
      </c>
      <c r="C18" s="2"/>
      <c r="D18" s="1"/>
    </row>
    <row r="19" spans="1:4" ht="18.2" customHeight="1" x14ac:dyDescent="0.15">
      <c r="C19" s="1"/>
      <c r="D19" s="15">
        <v>44675</v>
      </c>
    </row>
    <row r="20" spans="1:4" ht="18.2" customHeight="1" x14ac:dyDescent="0.15">
      <c r="C20" s="1"/>
      <c r="D20" s="8" t="s">
        <v>45</v>
      </c>
    </row>
    <row r="21" spans="1:4" ht="18.600000000000001" customHeight="1" x14ac:dyDescent="0.15">
      <c r="C21" s="1"/>
      <c r="D21" s="2" t="s">
        <v>44</v>
      </c>
    </row>
    <row r="22" spans="1:4" ht="12.6" customHeight="1" x14ac:dyDescent="0.15">
      <c r="C22" s="1"/>
      <c r="D22" s="3" t="s">
        <v>43</v>
      </c>
    </row>
  </sheetData>
  <phoneticPr fontId="8"/>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465B6-ED28-481A-B312-878BDB2F22AA}">
  <sheetPr>
    <tabColor rgb="FFFF0000"/>
  </sheetPr>
  <dimension ref="A1:W40"/>
  <sheetViews>
    <sheetView tabSelected="1" zoomScaleNormal="100" workbookViewId="0">
      <selection activeCell="W1" sqref="W1"/>
    </sheetView>
  </sheetViews>
  <sheetFormatPr defaultRowHeight="13.5" x14ac:dyDescent="0.15"/>
  <cols>
    <col min="1" max="1" width="3.25" customWidth="1"/>
    <col min="2" max="2" width="7.75" customWidth="1"/>
    <col min="3" max="18" width="5.625" customWidth="1"/>
    <col min="19" max="21" width="1" customWidth="1"/>
    <col min="22" max="22" width="7" customWidth="1"/>
    <col min="23" max="23" width="35.625" customWidth="1"/>
  </cols>
  <sheetData>
    <row r="1" spans="1:23" ht="22.7" customHeight="1" x14ac:dyDescent="0.15">
      <c r="A1" s="1"/>
      <c r="B1" s="1"/>
      <c r="C1" s="1"/>
      <c r="D1" s="7"/>
      <c r="E1" s="1"/>
      <c r="F1" s="1"/>
      <c r="G1" s="7"/>
      <c r="H1" s="7"/>
      <c r="I1" s="7"/>
      <c r="J1" s="7"/>
      <c r="K1" s="7"/>
      <c r="L1" s="7"/>
      <c r="M1" s="7"/>
      <c r="N1" s="1"/>
      <c r="O1" s="1"/>
      <c r="P1" s="7"/>
      <c r="Q1" s="7"/>
      <c r="R1" s="1"/>
      <c r="W1" s="43" t="s">
        <v>143</v>
      </c>
    </row>
    <row r="2" spans="1:23" ht="17.850000000000001" customHeight="1" x14ac:dyDescent="0.15">
      <c r="A2" s="1"/>
      <c r="B2" s="81" t="s">
        <v>81</v>
      </c>
      <c r="C2" s="81"/>
      <c r="D2" s="81"/>
      <c r="E2" s="81"/>
      <c r="F2" s="81"/>
      <c r="G2" s="81"/>
      <c r="H2" s="81"/>
      <c r="I2" s="81"/>
      <c r="J2" s="81"/>
      <c r="K2" s="81"/>
      <c r="L2" s="50" t="s">
        <v>82</v>
      </c>
      <c r="M2" s="82"/>
      <c r="N2" s="82"/>
      <c r="O2" s="91" t="s">
        <v>42</v>
      </c>
      <c r="P2" s="92"/>
      <c r="Q2" s="92"/>
      <c r="R2" s="93"/>
      <c r="S2" s="16"/>
    </row>
    <row r="3" spans="1:23" ht="37.15" customHeight="1" x14ac:dyDescent="0.15">
      <c r="A3" s="1"/>
      <c r="B3" s="81"/>
      <c r="C3" s="81"/>
      <c r="D3" s="81"/>
      <c r="E3" s="81"/>
      <c r="F3" s="81"/>
      <c r="G3" s="81"/>
      <c r="H3" s="81"/>
      <c r="I3" s="81"/>
      <c r="J3" s="81"/>
      <c r="K3" s="81"/>
      <c r="L3" s="83"/>
      <c r="M3" s="83"/>
      <c r="N3" s="83"/>
      <c r="O3" s="94"/>
      <c r="P3" s="95"/>
      <c r="Q3" s="95"/>
      <c r="R3" s="96"/>
      <c r="S3" s="16"/>
      <c r="W3" s="37" t="s">
        <v>107</v>
      </c>
    </row>
    <row r="4" spans="1:23" ht="17.850000000000001" customHeight="1" x14ac:dyDescent="0.15">
      <c r="A4" s="1"/>
      <c r="B4" s="69" t="s">
        <v>41</v>
      </c>
      <c r="C4" s="70"/>
      <c r="D4" s="47" t="s">
        <v>40</v>
      </c>
      <c r="E4" s="47"/>
      <c r="F4" s="84"/>
      <c r="G4" s="84"/>
      <c r="H4" s="84"/>
      <c r="I4" s="84"/>
      <c r="J4" s="84"/>
      <c r="K4" s="84"/>
      <c r="L4" s="84"/>
      <c r="M4" s="85" t="s">
        <v>83</v>
      </c>
      <c r="N4" s="86"/>
      <c r="O4" s="86"/>
      <c r="P4" s="86"/>
      <c r="Q4" s="86"/>
      <c r="R4" s="87"/>
      <c r="S4" s="16"/>
      <c r="W4" s="38" t="s">
        <v>108</v>
      </c>
    </row>
    <row r="5" spans="1:23" ht="53.45" customHeight="1" x14ac:dyDescent="0.15">
      <c r="A5" s="1"/>
      <c r="B5" s="70"/>
      <c r="C5" s="70"/>
      <c r="D5" s="88"/>
      <c r="E5" s="88"/>
      <c r="F5" s="88"/>
      <c r="G5" s="88"/>
      <c r="H5" s="88"/>
      <c r="I5" s="88"/>
      <c r="J5" s="88"/>
      <c r="K5" s="88"/>
      <c r="L5" s="88"/>
      <c r="M5" s="89"/>
      <c r="N5" s="90"/>
      <c r="O5" s="90"/>
      <c r="P5" s="90"/>
      <c r="Q5" s="90"/>
      <c r="R5" s="90"/>
      <c r="S5" s="16"/>
      <c r="W5" s="38" t="s">
        <v>109</v>
      </c>
    </row>
    <row r="6" spans="1:23" ht="21" customHeight="1" x14ac:dyDescent="0.15">
      <c r="A6" s="1"/>
      <c r="B6" s="69" t="s">
        <v>39</v>
      </c>
      <c r="C6" s="101" t="s">
        <v>142</v>
      </c>
      <c r="D6" s="102"/>
      <c r="E6" s="102"/>
      <c r="F6" s="102"/>
      <c r="G6" s="103"/>
      <c r="H6" s="76"/>
      <c r="I6" s="77"/>
      <c r="J6" s="78"/>
      <c r="K6" s="17" t="str">
        <f t="shared" ref="K6:K12" si="0">IF(H6="","",TEXT(H6,"aaa"))</f>
        <v/>
      </c>
      <c r="L6" s="18" t="str">
        <f>IF(H6="","","曜日")</f>
        <v/>
      </c>
      <c r="M6" s="60" t="s">
        <v>38</v>
      </c>
      <c r="N6" s="61"/>
      <c r="O6" s="61"/>
      <c r="P6" s="61"/>
      <c r="Q6" s="61"/>
      <c r="R6" s="62"/>
      <c r="S6" s="16"/>
      <c r="W6" s="38" t="s">
        <v>110</v>
      </c>
    </row>
    <row r="7" spans="1:23" ht="21" customHeight="1" x14ac:dyDescent="0.15">
      <c r="A7" s="1"/>
      <c r="B7" s="70"/>
      <c r="C7" s="97"/>
      <c r="D7" s="98"/>
      <c r="E7" s="98"/>
      <c r="F7" s="98"/>
      <c r="G7" s="99"/>
      <c r="H7" s="76"/>
      <c r="I7" s="77"/>
      <c r="J7" s="78"/>
      <c r="K7" s="17" t="str">
        <f t="shared" si="0"/>
        <v/>
      </c>
      <c r="L7" s="18" t="str">
        <f>IF(H7="","","曜日")</f>
        <v/>
      </c>
      <c r="M7" s="63"/>
      <c r="N7" s="64"/>
      <c r="O7" s="64"/>
      <c r="P7" s="64"/>
      <c r="Q7" s="64"/>
      <c r="R7" s="65"/>
      <c r="S7" s="16"/>
      <c r="W7" s="39" t="s">
        <v>111</v>
      </c>
    </row>
    <row r="8" spans="1:23" ht="21" customHeight="1" x14ac:dyDescent="0.15">
      <c r="A8" s="1"/>
      <c r="B8" s="70"/>
      <c r="C8" s="100"/>
      <c r="D8" s="98"/>
      <c r="E8" s="98"/>
      <c r="F8" s="98"/>
      <c r="G8" s="99"/>
      <c r="H8" s="76"/>
      <c r="I8" s="77"/>
      <c r="J8" s="78"/>
      <c r="K8" s="17" t="str">
        <f t="shared" si="0"/>
        <v/>
      </c>
      <c r="L8" s="18" t="str">
        <f t="shared" ref="L8:L12" si="1">IF(H8="","","曜日")</f>
        <v/>
      </c>
      <c r="M8" s="71" t="s">
        <v>85</v>
      </c>
      <c r="N8" s="72"/>
      <c r="O8" s="72"/>
      <c r="P8" s="72"/>
      <c r="Q8" s="72"/>
      <c r="R8" s="71"/>
      <c r="S8" s="16"/>
      <c r="W8" s="38" t="s">
        <v>112</v>
      </c>
    </row>
    <row r="9" spans="1:23" ht="21" customHeight="1" x14ac:dyDescent="0.15">
      <c r="A9" s="1"/>
      <c r="B9" s="70"/>
      <c r="C9" s="100"/>
      <c r="D9" s="98"/>
      <c r="E9" s="98"/>
      <c r="F9" s="98"/>
      <c r="G9" s="99"/>
      <c r="H9" s="76"/>
      <c r="I9" s="77"/>
      <c r="J9" s="78"/>
      <c r="K9" s="17" t="str">
        <f t="shared" si="0"/>
        <v/>
      </c>
      <c r="L9" s="18" t="str">
        <f t="shared" si="1"/>
        <v/>
      </c>
      <c r="M9" s="73"/>
      <c r="N9" s="73"/>
      <c r="O9" s="73"/>
      <c r="P9" s="73"/>
      <c r="Q9" s="73"/>
      <c r="R9" s="73"/>
      <c r="S9" s="16"/>
      <c r="W9" s="39" t="s">
        <v>113</v>
      </c>
    </row>
    <row r="10" spans="1:23" ht="21" customHeight="1" x14ac:dyDescent="0.15">
      <c r="A10" s="1"/>
      <c r="B10" s="70"/>
      <c r="C10" s="100"/>
      <c r="D10" s="98"/>
      <c r="E10" s="98"/>
      <c r="F10" s="98"/>
      <c r="G10" s="99"/>
      <c r="H10" s="76"/>
      <c r="I10" s="77"/>
      <c r="J10" s="78"/>
      <c r="K10" s="17" t="str">
        <f t="shared" si="0"/>
        <v/>
      </c>
      <c r="L10" s="18" t="str">
        <f t="shared" si="1"/>
        <v/>
      </c>
      <c r="M10" s="73"/>
      <c r="N10" s="73"/>
      <c r="O10" s="73"/>
      <c r="P10" s="73"/>
      <c r="Q10" s="73"/>
      <c r="R10" s="73"/>
      <c r="S10" s="16"/>
      <c r="W10" s="39" t="s">
        <v>114</v>
      </c>
    </row>
    <row r="11" spans="1:23" ht="21" customHeight="1" x14ac:dyDescent="0.15">
      <c r="A11" s="1"/>
      <c r="B11" s="70"/>
      <c r="C11" s="100"/>
      <c r="D11" s="98"/>
      <c r="E11" s="98"/>
      <c r="F11" s="98"/>
      <c r="G11" s="99"/>
      <c r="H11" s="76"/>
      <c r="I11" s="77"/>
      <c r="J11" s="78"/>
      <c r="K11" s="17" t="str">
        <f t="shared" si="0"/>
        <v/>
      </c>
      <c r="L11" s="18" t="str">
        <f t="shared" si="1"/>
        <v/>
      </c>
      <c r="M11" s="73"/>
      <c r="N11" s="73"/>
      <c r="O11" s="73"/>
      <c r="P11" s="73"/>
      <c r="Q11" s="73"/>
      <c r="R11" s="73"/>
      <c r="S11" s="16"/>
      <c r="W11" s="39" t="s">
        <v>115</v>
      </c>
    </row>
    <row r="12" spans="1:23" ht="21" customHeight="1" x14ac:dyDescent="0.15">
      <c r="A12" s="1"/>
      <c r="B12" s="70"/>
      <c r="C12" s="100"/>
      <c r="D12" s="98"/>
      <c r="E12" s="98"/>
      <c r="F12" s="98"/>
      <c r="G12" s="99"/>
      <c r="H12" s="76"/>
      <c r="I12" s="77"/>
      <c r="J12" s="78"/>
      <c r="K12" s="17" t="str">
        <f t="shared" si="0"/>
        <v/>
      </c>
      <c r="L12" s="18" t="str">
        <f t="shared" si="1"/>
        <v/>
      </c>
      <c r="M12" s="74" t="s">
        <v>37</v>
      </c>
      <c r="N12" s="75"/>
      <c r="O12" s="22" t="s">
        <v>105</v>
      </c>
      <c r="P12" s="148" t="s">
        <v>104</v>
      </c>
      <c r="Q12" s="148"/>
      <c r="R12" s="149"/>
      <c r="S12" s="16"/>
      <c r="W12" s="38" t="s">
        <v>116</v>
      </c>
    </row>
    <row r="13" spans="1:23" ht="31.15" customHeight="1" x14ac:dyDescent="0.15">
      <c r="A13" s="1"/>
      <c r="B13" s="70"/>
      <c r="C13" s="19"/>
      <c r="D13" s="56" t="s">
        <v>106</v>
      </c>
      <c r="E13" s="56"/>
      <c r="F13" s="57"/>
      <c r="G13" s="57"/>
      <c r="H13" s="58">
        <f>SUMIF(E14:E16,"○",G14:H16)+SUMIF(J14:J16,"○",L14:M16)+SUMIF(O14:O16,"○",Q14:R16)</f>
        <v>0</v>
      </c>
      <c r="I13" s="59"/>
      <c r="J13" s="59"/>
      <c r="K13" s="59"/>
      <c r="L13" s="20" t="s">
        <v>84</v>
      </c>
      <c r="M13" s="66">
        <f>COUNTIF(H6:J12,"&lt;&gt;")</f>
        <v>0</v>
      </c>
      <c r="N13" s="66"/>
      <c r="O13" s="42">
        <v>1</v>
      </c>
      <c r="P13" s="67">
        <f>H13*M13*O13</f>
        <v>0</v>
      </c>
      <c r="Q13" s="67"/>
      <c r="R13" s="68"/>
      <c r="S13" s="16"/>
      <c r="W13" s="39" t="s">
        <v>117</v>
      </c>
    </row>
    <row r="14" spans="1:23" ht="37.5" customHeight="1" x14ac:dyDescent="0.15">
      <c r="A14" s="1"/>
      <c r="B14" s="155" t="s">
        <v>86</v>
      </c>
      <c r="C14" s="104" t="s">
        <v>36</v>
      </c>
      <c r="D14" s="106" t="s">
        <v>87</v>
      </c>
      <c r="E14" s="41"/>
      <c r="F14" s="21" t="s">
        <v>35</v>
      </c>
      <c r="G14" s="79">
        <v>1000</v>
      </c>
      <c r="H14" s="80"/>
      <c r="I14" s="106" t="s">
        <v>90</v>
      </c>
      <c r="J14" s="41"/>
      <c r="K14" s="21" t="s">
        <v>35</v>
      </c>
      <c r="L14" s="79">
        <v>700</v>
      </c>
      <c r="M14" s="80"/>
      <c r="N14" s="106" t="s">
        <v>91</v>
      </c>
      <c r="O14" s="41"/>
      <c r="P14" s="21" t="s">
        <v>35</v>
      </c>
      <c r="Q14" s="79">
        <v>500</v>
      </c>
      <c r="R14" s="80"/>
      <c r="S14" s="16"/>
      <c r="W14" s="39" t="s">
        <v>118</v>
      </c>
    </row>
    <row r="15" spans="1:23" ht="37.5" customHeight="1" x14ac:dyDescent="0.15">
      <c r="A15" s="1"/>
      <c r="B15" s="156"/>
      <c r="C15" s="105"/>
      <c r="D15" s="107"/>
      <c r="E15" s="41"/>
      <c r="F15" s="21" t="s">
        <v>88</v>
      </c>
      <c r="G15" s="79">
        <v>1000</v>
      </c>
      <c r="H15" s="80"/>
      <c r="I15" s="107"/>
      <c r="J15" s="41"/>
      <c r="K15" s="21" t="s">
        <v>88</v>
      </c>
      <c r="L15" s="79">
        <v>700</v>
      </c>
      <c r="M15" s="80"/>
      <c r="N15" s="107"/>
      <c r="O15" s="41"/>
      <c r="P15" s="21" t="s">
        <v>88</v>
      </c>
      <c r="Q15" s="79">
        <v>500</v>
      </c>
      <c r="R15" s="80"/>
      <c r="S15" s="16"/>
      <c r="W15" s="39" t="s">
        <v>119</v>
      </c>
    </row>
    <row r="16" spans="1:23" ht="37.5" customHeight="1" x14ac:dyDescent="0.15">
      <c r="A16" s="1"/>
      <c r="B16" s="156"/>
      <c r="C16" s="105"/>
      <c r="D16" s="107"/>
      <c r="E16" s="41"/>
      <c r="F16" s="21" t="s">
        <v>89</v>
      </c>
      <c r="G16" s="79">
        <v>1000</v>
      </c>
      <c r="H16" s="80"/>
      <c r="I16" s="107"/>
      <c r="J16" s="41"/>
      <c r="K16" s="21" t="s">
        <v>89</v>
      </c>
      <c r="L16" s="79">
        <v>700</v>
      </c>
      <c r="M16" s="80"/>
      <c r="N16" s="107"/>
      <c r="O16" s="41"/>
      <c r="P16" s="21" t="s">
        <v>89</v>
      </c>
      <c r="Q16" s="79">
        <v>500</v>
      </c>
      <c r="R16" s="80"/>
      <c r="S16" s="16"/>
      <c r="W16" s="38" t="s">
        <v>120</v>
      </c>
    </row>
    <row r="17" spans="1:23" ht="12" customHeight="1" thickBot="1" x14ac:dyDescent="0.2">
      <c r="A17" s="1"/>
      <c r="B17" s="152"/>
      <c r="C17" s="153"/>
      <c r="D17" s="153"/>
      <c r="E17" s="153"/>
      <c r="F17" s="153"/>
      <c r="G17" s="153"/>
      <c r="H17" s="153"/>
      <c r="I17" s="153"/>
      <c r="J17" s="153"/>
      <c r="K17" s="153"/>
      <c r="L17" s="153"/>
      <c r="M17" s="153"/>
      <c r="N17" s="153"/>
      <c r="O17" s="153"/>
      <c r="P17" s="153"/>
      <c r="Q17" s="153"/>
      <c r="R17" s="153"/>
      <c r="W17" s="38" t="s">
        <v>121</v>
      </c>
    </row>
    <row r="18" spans="1:23" ht="12" customHeight="1" x14ac:dyDescent="0.15">
      <c r="A18" s="23"/>
      <c r="B18" s="150"/>
      <c r="C18" s="151"/>
      <c r="D18" s="151"/>
      <c r="E18" s="151"/>
      <c r="F18" s="151"/>
      <c r="G18" s="151"/>
      <c r="H18" s="151"/>
      <c r="I18" s="151"/>
      <c r="J18" s="151"/>
      <c r="K18" s="151"/>
      <c r="L18" s="151"/>
      <c r="M18" s="151"/>
      <c r="N18" s="151"/>
      <c r="O18" s="151"/>
      <c r="P18" s="151"/>
      <c r="Q18" s="151"/>
      <c r="R18" s="151"/>
      <c r="S18" s="24"/>
      <c r="T18" s="24"/>
      <c r="U18" s="24"/>
      <c r="W18" s="39" t="s">
        <v>122</v>
      </c>
    </row>
    <row r="19" spans="1:23" ht="18.399999999999999" customHeight="1" x14ac:dyDescent="0.15">
      <c r="A19" s="23"/>
      <c r="B19" s="125" t="s">
        <v>33</v>
      </c>
      <c r="C19" s="125"/>
      <c r="D19" s="125"/>
      <c r="E19" s="125"/>
      <c r="F19" s="126"/>
      <c r="G19" s="126"/>
      <c r="H19" s="126"/>
      <c r="I19" s="106" t="s">
        <v>93</v>
      </c>
      <c r="J19" s="133" t="s">
        <v>103</v>
      </c>
      <c r="K19" s="134"/>
      <c r="L19" s="135"/>
      <c r="M19" s="36" t="s">
        <v>97</v>
      </c>
      <c r="N19" s="36" t="s">
        <v>98</v>
      </c>
      <c r="O19" s="36" t="s">
        <v>99</v>
      </c>
      <c r="P19" s="36" t="s">
        <v>100</v>
      </c>
      <c r="Q19" s="36" t="s">
        <v>101</v>
      </c>
      <c r="R19" s="36" t="s">
        <v>102</v>
      </c>
      <c r="S19" s="25"/>
      <c r="T19" s="24"/>
      <c r="U19" s="24"/>
      <c r="W19" s="39" t="s">
        <v>123</v>
      </c>
    </row>
    <row r="20" spans="1:23" ht="18.600000000000001" customHeight="1" x14ac:dyDescent="0.15">
      <c r="A20" s="23"/>
      <c r="B20" s="126"/>
      <c r="C20" s="125"/>
      <c r="D20" s="125"/>
      <c r="E20" s="125"/>
      <c r="F20" s="126"/>
      <c r="G20" s="126"/>
      <c r="H20" s="126"/>
      <c r="I20" s="107"/>
      <c r="J20" s="136" t="str">
        <f>IF(H6="","",H6)</f>
        <v/>
      </c>
      <c r="K20" s="137"/>
      <c r="L20" s="138"/>
      <c r="M20" s="36" t="str">
        <f>IF(E14="○","○",IF(E15="○","○",IF(E16="○","○","")))</f>
        <v/>
      </c>
      <c r="N20" s="36" t="str">
        <f>IF(J14="○","○",IF(J15="○","○",IF(J16="○","○","")))</f>
        <v/>
      </c>
      <c r="O20" s="36" t="str">
        <f>IF(O14="○","○",IF(O15="○","○",IF(O16="○","○","")))</f>
        <v/>
      </c>
      <c r="P20" s="36" t="str">
        <f>IF(E14="○","○",IF(J14="○","○",IF(O14="○","○","")))</f>
        <v/>
      </c>
      <c r="Q20" s="36" t="str">
        <f>IF(E15="○","○",IF(J15="○","○",IF(O15="○","○","")))</f>
        <v/>
      </c>
      <c r="R20" s="36" t="str">
        <f>IF(E16="○","○",IF(J16="○","○",IF(O16="○","○","")))</f>
        <v/>
      </c>
      <c r="S20" s="25"/>
      <c r="T20" s="24"/>
      <c r="U20" s="24"/>
      <c r="W20" s="39" t="s">
        <v>124</v>
      </c>
    </row>
    <row r="21" spans="1:23" ht="19.7" customHeight="1" x14ac:dyDescent="0.15">
      <c r="A21" s="23"/>
      <c r="B21" s="126"/>
      <c r="C21" s="125"/>
      <c r="D21" s="125"/>
      <c r="E21" s="125"/>
      <c r="F21" s="126"/>
      <c r="G21" s="126"/>
      <c r="H21" s="126"/>
      <c r="I21" s="107"/>
      <c r="J21" s="136" t="str">
        <f t="shared" ref="J21:J26" si="2">IF(H7="","",H7)</f>
        <v/>
      </c>
      <c r="K21" s="137"/>
      <c r="L21" s="138"/>
      <c r="M21" s="36" t="str">
        <f>IF(J21="","",M20)</f>
        <v/>
      </c>
      <c r="N21" s="36" t="str">
        <f>IF(J21="","",N20)</f>
        <v/>
      </c>
      <c r="O21" s="36" t="str">
        <f>IF(J21="","",O20)</f>
        <v/>
      </c>
      <c r="P21" s="36" t="str">
        <f>IF(J21="","",P20)</f>
        <v/>
      </c>
      <c r="Q21" s="36" t="str">
        <f>IF(J21="","",Q20)</f>
        <v/>
      </c>
      <c r="R21" s="36" t="str">
        <f>IF(J21="","",R20)</f>
        <v/>
      </c>
      <c r="S21" s="25"/>
      <c r="T21" s="24"/>
      <c r="U21" s="24"/>
      <c r="W21" s="39" t="s">
        <v>125</v>
      </c>
    </row>
    <row r="22" spans="1:23" ht="19.7" customHeight="1" x14ac:dyDescent="0.15">
      <c r="A22" s="23"/>
      <c r="B22" s="126"/>
      <c r="C22" s="125"/>
      <c r="D22" s="125"/>
      <c r="E22" s="125"/>
      <c r="F22" s="126"/>
      <c r="G22" s="126"/>
      <c r="H22" s="126"/>
      <c r="I22" s="107"/>
      <c r="J22" s="136" t="str">
        <f t="shared" si="2"/>
        <v/>
      </c>
      <c r="K22" s="137"/>
      <c r="L22" s="138"/>
      <c r="M22" s="36" t="str">
        <f>IF(J22="","",M20)</f>
        <v/>
      </c>
      <c r="N22" s="36" t="str">
        <f>IF(J22="","",N20)</f>
        <v/>
      </c>
      <c r="O22" s="36" t="str">
        <f>IF(J22="","",O20)</f>
        <v/>
      </c>
      <c r="P22" s="36" t="str">
        <f>IF(J22="","",P20)</f>
        <v/>
      </c>
      <c r="Q22" s="36" t="str">
        <f>IF(J22="","",Q20)</f>
        <v/>
      </c>
      <c r="R22" s="36" t="str">
        <f>IF(J22="","",R20)</f>
        <v/>
      </c>
      <c r="S22" s="25"/>
      <c r="T22" s="24"/>
      <c r="U22" s="24"/>
      <c r="W22" s="39" t="s">
        <v>126</v>
      </c>
    </row>
    <row r="23" spans="1:23" ht="19.7" customHeight="1" x14ac:dyDescent="0.15">
      <c r="A23" s="23"/>
      <c r="B23" s="126"/>
      <c r="C23" s="125"/>
      <c r="D23" s="125"/>
      <c r="E23" s="125"/>
      <c r="F23" s="126"/>
      <c r="G23" s="126"/>
      <c r="H23" s="126"/>
      <c r="I23" s="107"/>
      <c r="J23" s="136" t="str">
        <f t="shared" si="2"/>
        <v/>
      </c>
      <c r="K23" s="137"/>
      <c r="L23" s="138"/>
      <c r="M23" s="36" t="str">
        <f>IF(J23="","",M20)</f>
        <v/>
      </c>
      <c r="N23" s="36" t="str">
        <f>IF(J23="","",N20)</f>
        <v/>
      </c>
      <c r="O23" s="36" t="str">
        <f>IF(J23="","",O20)</f>
        <v/>
      </c>
      <c r="P23" s="36" t="str">
        <f>IF(J23="","",P20)</f>
        <v/>
      </c>
      <c r="Q23" s="36" t="str">
        <f>IF(J23="","",Q20)</f>
        <v/>
      </c>
      <c r="R23" s="36" t="str">
        <f>IF(J23="","",R20)</f>
        <v/>
      </c>
      <c r="S23" s="25"/>
      <c r="T23" s="24"/>
      <c r="U23" s="24"/>
      <c r="W23" s="39" t="s">
        <v>127</v>
      </c>
    </row>
    <row r="24" spans="1:23" ht="19.7" customHeight="1" x14ac:dyDescent="0.15">
      <c r="A24" s="23"/>
      <c r="B24" s="126"/>
      <c r="C24" s="125"/>
      <c r="D24" s="125"/>
      <c r="E24" s="125"/>
      <c r="F24" s="126"/>
      <c r="G24" s="126"/>
      <c r="H24" s="126"/>
      <c r="I24" s="107"/>
      <c r="J24" s="136" t="str">
        <f t="shared" si="2"/>
        <v/>
      </c>
      <c r="K24" s="137"/>
      <c r="L24" s="138"/>
      <c r="M24" s="36" t="str">
        <f>IF(J24="","",M20)</f>
        <v/>
      </c>
      <c r="N24" s="36" t="str">
        <f>IF(J24="","",N20)</f>
        <v/>
      </c>
      <c r="O24" s="36" t="str">
        <f>IF(J24="","",O20)</f>
        <v/>
      </c>
      <c r="P24" s="36" t="str">
        <f>IF(J24="","",P20)</f>
        <v/>
      </c>
      <c r="Q24" s="36" t="str">
        <f>IF(J24="","",Q20)</f>
        <v/>
      </c>
      <c r="R24" s="36" t="str">
        <f>IF(J24="","",R20)</f>
        <v/>
      </c>
      <c r="S24" s="25"/>
      <c r="T24" s="24"/>
      <c r="U24" s="24"/>
      <c r="W24" s="39" t="s">
        <v>128</v>
      </c>
    </row>
    <row r="25" spans="1:23" ht="17.850000000000001" customHeight="1" x14ac:dyDescent="0.15">
      <c r="A25" s="23"/>
      <c r="B25" s="126"/>
      <c r="C25" s="125"/>
      <c r="D25" s="125"/>
      <c r="E25" s="125"/>
      <c r="F25" s="126"/>
      <c r="G25" s="126"/>
      <c r="H25" s="126"/>
      <c r="I25" s="107"/>
      <c r="J25" s="136" t="str">
        <f t="shared" si="2"/>
        <v/>
      </c>
      <c r="K25" s="137"/>
      <c r="L25" s="138"/>
      <c r="M25" s="36" t="str">
        <f>IF(J25="","",M20)</f>
        <v/>
      </c>
      <c r="N25" s="36" t="str">
        <f>IF(J25="","",N20)</f>
        <v/>
      </c>
      <c r="O25" s="36" t="str">
        <f>IF(J25="","",O20)</f>
        <v/>
      </c>
      <c r="P25" s="36" t="str">
        <f>IF(J25="","",P20)</f>
        <v/>
      </c>
      <c r="Q25" s="36" t="str">
        <f>IF(J25="","",Q20)</f>
        <v/>
      </c>
      <c r="R25" s="36" t="str">
        <f>IF(J25="","",R20)</f>
        <v/>
      </c>
      <c r="S25" s="25"/>
      <c r="T25" s="24"/>
      <c r="U25" s="24"/>
      <c r="W25" s="39" t="s">
        <v>129</v>
      </c>
    </row>
    <row r="26" spans="1:23" ht="18.600000000000001" customHeight="1" x14ac:dyDescent="0.15">
      <c r="A26" s="23"/>
      <c r="B26" s="126"/>
      <c r="C26" s="125"/>
      <c r="D26" s="125"/>
      <c r="E26" s="125"/>
      <c r="F26" s="126"/>
      <c r="G26" s="126"/>
      <c r="H26" s="126"/>
      <c r="I26" s="107"/>
      <c r="J26" s="136" t="str">
        <f t="shared" si="2"/>
        <v/>
      </c>
      <c r="K26" s="137"/>
      <c r="L26" s="138"/>
      <c r="M26" s="36" t="str">
        <f>IF(J26="","",M20)</f>
        <v/>
      </c>
      <c r="N26" s="36" t="str">
        <f>IF(J26="","",N20)</f>
        <v/>
      </c>
      <c r="O26" s="36" t="str">
        <f>IF(J26="","",O20)</f>
        <v/>
      </c>
      <c r="P26" s="36" t="str">
        <f>IF(J26="","",P20)</f>
        <v/>
      </c>
      <c r="Q26" s="36" t="str">
        <f>IF(J26="","",Q20)</f>
        <v/>
      </c>
      <c r="R26" s="36" t="str">
        <f>IF(J26="","",R20)</f>
        <v/>
      </c>
      <c r="S26" s="25"/>
      <c r="T26" s="24"/>
      <c r="U26" s="24"/>
      <c r="W26" s="38" t="s">
        <v>130</v>
      </c>
    </row>
    <row r="27" spans="1:23" ht="18.600000000000001" customHeight="1" x14ac:dyDescent="0.15">
      <c r="A27" s="23"/>
      <c r="B27" s="111" t="s">
        <v>32</v>
      </c>
      <c r="C27" s="112"/>
      <c r="D27" s="112"/>
      <c r="E27" s="113"/>
      <c r="F27" s="127" t="s">
        <v>31</v>
      </c>
      <c r="G27" s="128"/>
      <c r="H27" s="128"/>
      <c r="I27" s="128"/>
      <c r="J27" s="129"/>
      <c r="K27" s="139" t="s">
        <v>30</v>
      </c>
      <c r="L27" s="140"/>
      <c r="M27" s="140"/>
      <c r="N27" s="140"/>
      <c r="O27" s="154" t="s">
        <v>29</v>
      </c>
      <c r="P27" s="92"/>
      <c r="Q27" s="92"/>
      <c r="R27" s="93"/>
      <c r="S27" s="25"/>
      <c r="T27" s="24"/>
      <c r="U27" s="24"/>
      <c r="W27" s="38" t="s">
        <v>131</v>
      </c>
    </row>
    <row r="28" spans="1:23" ht="49.7" customHeight="1" x14ac:dyDescent="0.15">
      <c r="A28" s="23"/>
      <c r="B28" s="117"/>
      <c r="C28" s="118"/>
      <c r="D28" s="118"/>
      <c r="E28" s="119"/>
      <c r="F28" s="130">
        <f>M5</f>
        <v>0</v>
      </c>
      <c r="G28" s="131"/>
      <c r="H28" s="131"/>
      <c r="I28" s="131"/>
      <c r="J28" s="132"/>
      <c r="K28" s="34" t="s">
        <v>96</v>
      </c>
      <c r="L28" s="54">
        <f>P13</f>
        <v>0</v>
      </c>
      <c r="M28" s="55"/>
      <c r="N28" s="35" t="s">
        <v>84</v>
      </c>
      <c r="O28" s="108"/>
      <c r="P28" s="109"/>
      <c r="Q28" s="109"/>
      <c r="R28" s="110"/>
      <c r="S28" s="25"/>
      <c r="T28" s="24"/>
      <c r="U28" s="24"/>
      <c r="W28" s="38" t="s">
        <v>132</v>
      </c>
    </row>
    <row r="29" spans="1:23" ht="19.350000000000001" customHeight="1" x14ac:dyDescent="0.15">
      <c r="A29" s="23"/>
      <c r="B29" s="111" t="s">
        <v>28</v>
      </c>
      <c r="C29" s="112"/>
      <c r="D29" s="112"/>
      <c r="E29" s="113"/>
      <c r="F29" s="147" t="s">
        <v>27</v>
      </c>
      <c r="G29" s="141" t="s">
        <v>26</v>
      </c>
      <c r="H29" s="147" t="s">
        <v>25</v>
      </c>
      <c r="I29" s="147" t="s">
        <v>94</v>
      </c>
      <c r="J29" s="123"/>
      <c r="K29" s="139" t="s">
        <v>24</v>
      </c>
      <c r="L29" s="140"/>
      <c r="M29" s="140"/>
      <c r="N29" s="140"/>
      <c r="O29" s="140"/>
      <c r="P29" s="140"/>
      <c r="Q29" s="141" t="s">
        <v>23</v>
      </c>
      <c r="R29" s="143" t="s">
        <v>22</v>
      </c>
      <c r="S29" s="25"/>
      <c r="T29" s="24"/>
      <c r="U29" s="24"/>
      <c r="W29" s="39" t="s">
        <v>133</v>
      </c>
    </row>
    <row r="30" spans="1:23" ht="33.75" customHeight="1" x14ac:dyDescent="0.15">
      <c r="A30" s="23"/>
      <c r="B30" s="114"/>
      <c r="C30" s="115"/>
      <c r="D30" s="115"/>
      <c r="E30" s="116"/>
      <c r="F30" s="140"/>
      <c r="G30" s="142"/>
      <c r="H30" s="140"/>
      <c r="I30" s="140"/>
      <c r="J30" s="124"/>
      <c r="K30" s="26" t="s">
        <v>21</v>
      </c>
      <c r="L30" s="27" t="s">
        <v>20</v>
      </c>
      <c r="M30" s="28" t="s">
        <v>19</v>
      </c>
      <c r="N30" s="29" t="s">
        <v>95</v>
      </c>
      <c r="O30" s="30" t="s">
        <v>18</v>
      </c>
      <c r="P30" s="30"/>
      <c r="Q30" s="142"/>
      <c r="R30" s="144"/>
      <c r="S30" s="25"/>
      <c r="T30" s="24"/>
      <c r="U30" s="24"/>
      <c r="W30" s="39" t="s">
        <v>134</v>
      </c>
    </row>
    <row r="31" spans="1:23" ht="28.5" customHeight="1" x14ac:dyDescent="0.15">
      <c r="A31" s="23"/>
      <c r="B31" s="117"/>
      <c r="C31" s="118"/>
      <c r="D31" s="118"/>
      <c r="E31" s="119"/>
      <c r="F31" s="40"/>
      <c r="G31" s="40"/>
      <c r="H31" s="40"/>
      <c r="I31" s="40"/>
      <c r="J31" s="40"/>
      <c r="K31" s="40"/>
      <c r="L31" s="40"/>
      <c r="M31" s="40"/>
      <c r="N31" s="40"/>
      <c r="O31" s="40"/>
      <c r="P31" s="40"/>
      <c r="Q31" s="40"/>
      <c r="R31" s="40"/>
      <c r="S31" s="25"/>
      <c r="T31" s="24"/>
      <c r="U31" s="24"/>
      <c r="W31" s="39" t="s">
        <v>135</v>
      </c>
    </row>
    <row r="32" spans="1:23" ht="84.75" customHeight="1" x14ac:dyDescent="0.15">
      <c r="A32" s="23"/>
      <c r="B32" s="120" t="s">
        <v>17</v>
      </c>
      <c r="C32" s="121"/>
      <c r="D32" s="121"/>
      <c r="E32" s="122"/>
      <c r="F32" s="145" t="s">
        <v>145</v>
      </c>
      <c r="G32" s="146"/>
      <c r="H32" s="146"/>
      <c r="I32" s="146"/>
      <c r="J32" s="146"/>
      <c r="K32" s="146"/>
      <c r="L32" s="146"/>
      <c r="M32" s="146"/>
      <c r="N32" s="146"/>
      <c r="O32" s="146"/>
      <c r="P32" s="146"/>
      <c r="Q32" s="146"/>
      <c r="R32" s="146"/>
      <c r="S32" s="25"/>
      <c r="T32" s="24"/>
      <c r="U32" s="24"/>
      <c r="W32" s="39"/>
    </row>
    <row r="33" spans="1:23" ht="16.5" customHeight="1" x14ac:dyDescent="0.15">
      <c r="A33" s="23"/>
      <c r="B33" s="33" t="s">
        <v>16</v>
      </c>
      <c r="C33" s="31"/>
      <c r="D33" s="31"/>
      <c r="E33" s="31"/>
      <c r="F33" s="31"/>
      <c r="G33" s="31"/>
      <c r="H33" s="31"/>
      <c r="I33" s="31"/>
      <c r="J33" s="31"/>
      <c r="K33" s="31"/>
      <c r="L33" s="31"/>
      <c r="M33" s="31"/>
      <c r="N33" s="31"/>
      <c r="O33" s="31"/>
      <c r="P33" s="31"/>
      <c r="Q33" s="31"/>
      <c r="R33" s="31"/>
      <c r="S33" s="24"/>
      <c r="T33" s="24"/>
      <c r="U33" s="24"/>
      <c r="W33" s="39"/>
    </row>
    <row r="34" spans="1:23" ht="21.6" customHeight="1" x14ac:dyDescent="0.15">
      <c r="A34" s="24"/>
      <c r="B34" s="52" t="s">
        <v>15</v>
      </c>
      <c r="C34" s="53"/>
      <c r="D34" s="53"/>
      <c r="E34" s="53"/>
      <c r="F34" s="53"/>
      <c r="G34" s="53"/>
      <c r="H34" s="53"/>
      <c r="I34" s="53"/>
      <c r="J34" s="53"/>
      <c r="K34" s="53"/>
      <c r="L34" s="53"/>
      <c r="M34" s="53"/>
      <c r="N34" s="53"/>
      <c r="O34" s="53"/>
      <c r="P34" s="53"/>
      <c r="Q34" s="53"/>
      <c r="R34" s="53"/>
      <c r="S34" s="24"/>
      <c r="T34" s="24"/>
      <c r="U34" s="24"/>
    </row>
    <row r="35" spans="1:23" ht="14.1" customHeight="1" x14ac:dyDescent="0.15">
      <c r="A35" s="24"/>
      <c r="B35" s="32" t="s">
        <v>92</v>
      </c>
      <c r="C35" s="32"/>
      <c r="D35" s="32"/>
      <c r="E35" s="32"/>
      <c r="F35" s="32"/>
      <c r="G35" s="32"/>
      <c r="H35" s="32"/>
      <c r="I35" s="32"/>
      <c r="J35" s="32"/>
      <c r="K35" s="32"/>
      <c r="L35" s="32"/>
      <c r="M35" s="32"/>
      <c r="N35" s="32"/>
      <c r="O35" s="32"/>
      <c r="P35" s="32"/>
      <c r="Q35" s="32"/>
      <c r="R35" s="32"/>
      <c r="S35" s="24"/>
      <c r="T35" s="24"/>
      <c r="U35" s="24"/>
    </row>
    <row r="36" spans="1:23" x14ac:dyDescent="0.15">
      <c r="A36" s="24"/>
      <c r="B36" s="24"/>
      <c r="C36" s="24"/>
      <c r="D36" s="24"/>
      <c r="E36" s="24"/>
      <c r="F36" s="24"/>
      <c r="G36" s="24"/>
      <c r="H36" s="24"/>
      <c r="I36" s="24"/>
      <c r="J36" s="24"/>
      <c r="K36" s="24"/>
      <c r="L36" s="24"/>
      <c r="M36" s="24"/>
      <c r="N36" s="24"/>
      <c r="O36" s="24"/>
      <c r="P36" s="24"/>
      <c r="Q36" s="24"/>
      <c r="R36" s="24"/>
      <c r="S36" s="24"/>
      <c r="T36" s="24"/>
      <c r="U36" s="24"/>
    </row>
    <row r="37" spans="1:23" x14ac:dyDescent="0.15">
      <c r="A37" s="24"/>
      <c r="B37" s="24"/>
      <c r="C37" s="24"/>
      <c r="D37" s="24"/>
      <c r="E37" s="24"/>
      <c r="F37" s="24"/>
      <c r="G37" s="24"/>
      <c r="H37" s="24"/>
      <c r="I37" s="24"/>
      <c r="J37" s="24"/>
      <c r="K37" s="24"/>
      <c r="L37" s="24"/>
      <c r="M37" s="24"/>
      <c r="N37" s="24"/>
      <c r="O37" s="24"/>
      <c r="P37" s="24"/>
      <c r="Q37" s="24"/>
      <c r="R37" s="24"/>
      <c r="S37" s="24"/>
      <c r="T37" s="24"/>
      <c r="U37" s="24"/>
    </row>
    <row r="38" spans="1:23" x14ac:dyDescent="0.15">
      <c r="A38" s="24"/>
      <c r="B38" s="24"/>
      <c r="C38" s="24"/>
      <c r="D38" s="24"/>
      <c r="E38" s="24"/>
      <c r="F38" s="24"/>
      <c r="G38" s="24"/>
      <c r="H38" s="24"/>
      <c r="I38" s="24"/>
      <c r="J38" s="24"/>
      <c r="K38" s="24"/>
      <c r="L38" s="24"/>
      <c r="M38" s="24"/>
      <c r="N38" s="24"/>
      <c r="O38" s="24"/>
      <c r="P38" s="24"/>
      <c r="Q38" s="24"/>
      <c r="R38" s="24"/>
      <c r="S38" s="24"/>
      <c r="T38" s="24"/>
      <c r="U38" s="24"/>
    </row>
    <row r="39" spans="1:23" x14ac:dyDescent="0.15">
      <c r="A39" s="24"/>
      <c r="B39" s="24"/>
      <c r="C39" s="24"/>
      <c r="D39" s="24"/>
      <c r="E39" s="24"/>
      <c r="F39" s="24"/>
      <c r="G39" s="24"/>
      <c r="H39" s="24"/>
      <c r="I39" s="24"/>
      <c r="J39" s="24"/>
      <c r="K39" s="24"/>
      <c r="L39" s="24"/>
      <c r="M39" s="24"/>
      <c r="N39" s="24"/>
      <c r="O39" s="24"/>
      <c r="P39" s="24"/>
      <c r="Q39" s="24"/>
      <c r="R39" s="24"/>
      <c r="S39" s="24"/>
      <c r="T39" s="24"/>
      <c r="U39" s="24"/>
    </row>
    <row r="40" spans="1:23" x14ac:dyDescent="0.15">
      <c r="A40" s="24"/>
      <c r="B40" s="24"/>
      <c r="C40" s="24"/>
      <c r="D40" s="24"/>
      <c r="E40" s="24"/>
      <c r="F40" s="24"/>
      <c r="G40" s="24"/>
      <c r="H40" s="24"/>
      <c r="I40" s="24"/>
      <c r="J40" s="24"/>
      <c r="K40" s="24"/>
      <c r="L40" s="24"/>
      <c r="M40" s="24"/>
      <c r="N40" s="24"/>
      <c r="O40" s="24"/>
      <c r="P40" s="24"/>
      <c r="Q40" s="24"/>
      <c r="R40" s="24"/>
      <c r="S40" s="24"/>
      <c r="T40" s="24"/>
      <c r="U40" s="24"/>
    </row>
  </sheetData>
  <sheetProtection sheet="1" objects="1" scenarios="1"/>
  <mergeCells count="75">
    <mergeCell ref="P12:R12"/>
    <mergeCell ref="B18:R18"/>
    <mergeCell ref="B17:R17"/>
    <mergeCell ref="K27:N27"/>
    <mergeCell ref="N14:N16"/>
    <mergeCell ref="Q14:R14"/>
    <mergeCell ref="G15:H15"/>
    <mergeCell ref="L15:M15"/>
    <mergeCell ref="Q15:R15"/>
    <mergeCell ref="G16:H16"/>
    <mergeCell ref="L16:M16"/>
    <mergeCell ref="Q16:R16"/>
    <mergeCell ref="J26:L26"/>
    <mergeCell ref="O27:R27"/>
    <mergeCell ref="J25:L25"/>
    <mergeCell ref="B14:B16"/>
    <mergeCell ref="Q29:Q30"/>
    <mergeCell ref="R29:R30"/>
    <mergeCell ref="F32:R32"/>
    <mergeCell ref="F29:F30"/>
    <mergeCell ref="G29:G30"/>
    <mergeCell ref="H29:H30"/>
    <mergeCell ref="I29:I30"/>
    <mergeCell ref="O28:R28"/>
    <mergeCell ref="B29:E31"/>
    <mergeCell ref="B32:E32"/>
    <mergeCell ref="J29:J30"/>
    <mergeCell ref="B19:H26"/>
    <mergeCell ref="I19:I26"/>
    <mergeCell ref="B27:E28"/>
    <mergeCell ref="F27:J27"/>
    <mergeCell ref="F28:J28"/>
    <mergeCell ref="J19:L19"/>
    <mergeCell ref="J20:L20"/>
    <mergeCell ref="J21:L21"/>
    <mergeCell ref="K29:P29"/>
    <mergeCell ref="J22:L22"/>
    <mergeCell ref="J23:L23"/>
    <mergeCell ref="J24:L24"/>
    <mergeCell ref="I14:I16"/>
    <mergeCell ref="H9:J9"/>
    <mergeCell ref="H10:J10"/>
    <mergeCell ref="H11:J11"/>
    <mergeCell ref="H12:J12"/>
    <mergeCell ref="C7:G12"/>
    <mergeCell ref="C6:G6"/>
    <mergeCell ref="C14:C16"/>
    <mergeCell ref="D14:D16"/>
    <mergeCell ref="G14:H14"/>
    <mergeCell ref="B2:K3"/>
    <mergeCell ref="L2:N2"/>
    <mergeCell ref="L3:N3"/>
    <mergeCell ref="B4:C5"/>
    <mergeCell ref="D4:L4"/>
    <mergeCell ref="M4:R4"/>
    <mergeCell ref="D5:L5"/>
    <mergeCell ref="M5:R5"/>
    <mergeCell ref="O2:R2"/>
    <mergeCell ref="O3:R3"/>
    <mergeCell ref="B34:R34"/>
    <mergeCell ref="L28:M28"/>
    <mergeCell ref="D13:G13"/>
    <mergeCell ref="H13:K13"/>
    <mergeCell ref="M6:R6"/>
    <mergeCell ref="M7:R7"/>
    <mergeCell ref="M13:N13"/>
    <mergeCell ref="P13:R13"/>
    <mergeCell ref="B6:B13"/>
    <mergeCell ref="M8:R8"/>
    <mergeCell ref="M9:R11"/>
    <mergeCell ref="M12:N12"/>
    <mergeCell ref="H6:J6"/>
    <mergeCell ref="H7:J7"/>
    <mergeCell ref="L14:M14"/>
    <mergeCell ref="H8:J8"/>
  </mergeCells>
  <phoneticPr fontId="8"/>
  <dataValidations count="3">
    <dataValidation type="list" allowBlank="1" showInputMessage="1" showErrorMessage="1" sqref="O13" xr:uid="{F56FAB11-68B1-45F2-8DAA-8FA1F8F1052B}">
      <formula1>"1,2"</formula1>
    </dataValidation>
    <dataValidation type="list" allowBlank="1" showInputMessage="1" showErrorMessage="1" sqref="E14:E16 J14:J16 O14:O16" xr:uid="{FCE3D947-405A-45B2-A0F0-893F81CA96B0}">
      <formula1>"○,✕"</formula1>
    </dataValidation>
    <dataValidation type="list" allowBlank="1" showInputMessage="1" showErrorMessage="1" sqref="D5:L5" xr:uid="{BFA0FB5D-40C6-4CFF-8D05-3310CD049E25}">
      <formula1>$W$4:$W$33</formula1>
    </dataValidation>
  </dataValidations>
  <printOptions horizontalCentered="1" verticalCentered="1"/>
  <pageMargins left="0.19685039370078741" right="0" top="0" bottom="0" header="0" footer="0"/>
  <pageSetup paperSize="9" orientation="portrait" horizontalDpi="4294967293"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BCF84-773D-4761-AD7B-F67829352E0B}">
  <sheetPr>
    <tabColor rgb="FF3366FF"/>
  </sheetPr>
  <dimension ref="A1:W40"/>
  <sheetViews>
    <sheetView zoomScaleNormal="100" workbookViewId="0">
      <selection activeCell="W3" sqref="W3"/>
    </sheetView>
  </sheetViews>
  <sheetFormatPr defaultRowHeight="13.5" x14ac:dyDescent="0.15"/>
  <cols>
    <col min="1" max="1" width="3.25" customWidth="1"/>
    <col min="2" max="2" width="7.75" customWidth="1"/>
    <col min="3" max="18" width="5.625" customWidth="1"/>
    <col min="19" max="21" width="1" customWidth="1"/>
    <col min="22" max="22" width="7" customWidth="1"/>
  </cols>
  <sheetData>
    <row r="1" spans="1:23" ht="22.7" customHeight="1" x14ac:dyDescent="0.15">
      <c r="A1" s="1"/>
      <c r="B1" s="1"/>
      <c r="C1" s="1"/>
      <c r="D1" s="7"/>
      <c r="E1" s="1"/>
      <c r="F1" s="1"/>
      <c r="G1" s="7"/>
      <c r="H1" s="7"/>
      <c r="I1" s="7"/>
      <c r="J1" s="7"/>
      <c r="K1" s="7"/>
      <c r="L1" s="7"/>
      <c r="M1" s="7"/>
      <c r="N1" s="1"/>
      <c r="O1" s="1"/>
      <c r="P1" s="7"/>
      <c r="Q1" s="7"/>
      <c r="R1" s="1"/>
    </row>
    <row r="2" spans="1:23" ht="17.850000000000001" customHeight="1" x14ac:dyDescent="0.15">
      <c r="A2" s="1"/>
      <c r="B2" s="81" t="s">
        <v>81</v>
      </c>
      <c r="C2" s="81"/>
      <c r="D2" s="81"/>
      <c r="E2" s="81"/>
      <c r="F2" s="81"/>
      <c r="G2" s="81"/>
      <c r="H2" s="81"/>
      <c r="I2" s="81"/>
      <c r="J2" s="81"/>
      <c r="K2" s="81"/>
      <c r="L2" s="50" t="s">
        <v>82</v>
      </c>
      <c r="M2" s="82"/>
      <c r="N2" s="82"/>
      <c r="O2" s="91" t="s">
        <v>42</v>
      </c>
      <c r="P2" s="92"/>
      <c r="Q2" s="92"/>
      <c r="R2" s="93"/>
      <c r="S2" s="16"/>
    </row>
    <row r="3" spans="1:23" ht="37.15" customHeight="1" x14ac:dyDescent="0.15">
      <c r="A3" s="1"/>
      <c r="B3" s="81"/>
      <c r="C3" s="81"/>
      <c r="D3" s="81"/>
      <c r="E3" s="81"/>
      <c r="F3" s="81"/>
      <c r="G3" s="81"/>
      <c r="H3" s="81"/>
      <c r="I3" s="81"/>
      <c r="J3" s="81"/>
      <c r="K3" s="81"/>
      <c r="L3" s="83"/>
      <c r="M3" s="83"/>
      <c r="N3" s="83"/>
      <c r="O3" s="94"/>
      <c r="P3" s="95"/>
      <c r="Q3" s="95"/>
      <c r="R3" s="96"/>
      <c r="S3" s="16"/>
      <c r="W3" s="44" t="s">
        <v>144</v>
      </c>
    </row>
    <row r="4" spans="1:23" ht="17.850000000000001" customHeight="1" x14ac:dyDescent="0.15">
      <c r="A4" s="1"/>
      <c r="B4" s="69" t="s">
        <v>41</v>
      </c>
      <c r="C4" s="70"/>
      <c r="D4" s="47" t="s">
        <v>40</v>
      </c>
      <c r="E4" s="47"/>
      <c r="F4" s="84"/>
      <c r="G4" s="84"/>
      <c r="H4" s="84"/>
      <c r="I4" s="84"/>
      <c r="J4" s="84"/>
      <c r="K4" s="84"/>
      <c r="L4" s="84"/>
      <c r="M4" s="85" t="s">
        <v>83</v>
      </c>
      <c r="N4" s="86"/>
      <c r="O4" s="86"/>
      <c r="P4" s="86"/>
      <c r="Q4" s="86"/>
      <c r="R4" s="87"/>
      <c r="S4" s="16"/>
    </row>
    <row r="5" spans="1:23" ht="53.45" customHeight="1" x14ac:dyDescent="0.15">
      <c r="A5" s="1"/>
      <c r="B5" s="70"/>
      <c r="C5" s="70"/>
      <c r="D5" s="157"/>
      <c r="E5" s="158"/>
      <c r="F5" s="158"/>
      <c r="G5" s="158"/>
      <c r="H5" s="158"/>
      <c r="I5" s="158"/>
      <c r="J5" s="158"/>
      <c r="K5" s="158"/>
      <c r="L5" s="158"/>
      <c r="M5" s="89"/>
      <c r="N5" s="90"/>
      <c r="O5" s="90"/>
      <c r="P5" s="90"/>
      <c r="Q5" s="90"/>
      <c r="R5" s="90"/>
      <c r="S5" s="16"/>
    </row>
    <row r="6" spans="1:23" ht="21" customHeight="1" x14ac:dyDescent="0.15">
      <c r="A6" s="1"/>
      <c r="B6" s="69" t="s">
        <v>39</v>
      </c>
      <c r="C6" s="101" t="s">
        <v>142</v>
      </c>
      <c r="D6" s="102"/>
      <c r="E6" s="102"/>
      <c r="F6" s="102"/>
      <c r="G6" s="103"/>
      <c r="H6" s="76"/>
      <c r="I6" s="77"/>
      <c r="J6" s="78"/>
      <c r="K6" s="17" t="str">
        <f>IF(H6="","",TEXT(H6,"aaa"))</f>
        <v/>
      </c>
      <c r="L6" s="18" t="str">
        <f>IF(H6="","","曜日")</f>
        <v/>
      </c>
      <c r="M6" s="60" t="s">
        <v>38</v>
      </c>
      <c r="N6" s="61"/>
      <c r="O6" s="61"/>
      <c r="P6" s="61"/>
      <c r="Q6" s="61"/>
      <c r="R6" s="62"/>
      <c r="S6" s="16"/>
    </row>
    <row r="7" spans="1:23" ht="21" customHeight="1" x14ac:dyDescent="0.15">
      <c r="A7" s="1"/>
      <c r="B7" s="70"/>
      <c r="C7" s="97"/>
      <c r="D7" s="98"/>
      <c r="E7" s="98"/>
      <c r="F7" s="98"/>
      <c r="G7" s="99"/>
      <c r="H7" s="76"/>
      <c r="I7" s="77"/>
      <c r="J7" s="78"/>
      <c r="K7" s="17" t="str">
        <f t="shared" ref="K7:K12" si="0">IF(H7="","",TEXT(H7,"aaa"))</f>
        <v/>
      </c>
      <c r="L7" s="18" t="str">
        <f t="shared" ref="L7:L12" si="1">IF(H7="","","曜日")</f>
        <v/>
      </c>
      <c r="M7" s="63"/>
      <c r="N7" s="64"/>
      <c r="O7" s="64"/>
      <c r="P7" s="64"/>
      <c r="Q7" s="64"/>
      <c r="R7" s="65"/>
      <c r="S7" s="16"/>
    </row>
    <row r="8" spans="1:23" ht="21" customHeight="1" x14ac:dyDescent="0.15">
      <c r="A8" s="1"/>
      <c r="B8" s="70"/>
      <c r="C8" s="100"/>
      <c r="D8" s="98"/>
      <c r="E8" s="98"/>
      <c r="F8" s="98"/>
      <c r="G8" s="99"/>
      <c r="H8" s="76"/>
      <c r="I8" s="77"/>
      <c r="J8" s="78"/>
      <c r="K8" s="17" t="str">
        <f t="shared" si="0"/>
        <v/>
      </c>
      <c r="L8" s="18" t="str">
        <f t="shared" si="1"/>
        <v/>
      </c>
      <c r="M8" s="71" t="s">
        <v>85</v>
      </c>
      <c r="N8" s="72"/>
      <c r="O8" s="72"/>
      <c r="P8" s="72"/>
      <c r="Q8" s="72"/>
      <c r="R8" s="71"/>
      <c r="S8" s="16"/>
    </row>
    <row r="9" spans="1:23" ht="21" customHeight="1" x14ac:dyDescent="0.15">
      <c r="A9" s="1"/>
      <c r="B9" s="70"/>
      <c r="C9" s="100"/>
      <c r="D9" s="98"/>
      <c r="E9" s="98"/>
      <c r="F9" s="98"/>
      <c r="G9" s="99"/>
      <c r="H9" s="76"/>
      <c r="I9" s="77"/>
      <c r="J9" s="78"/>
      <c r="K9" s="17" t="str">
        <f t="shared" si="0"/>
        <v/>
      </c>
      <c r="L9" s="18" t="str">
        <f t="shared" si="1"/>
        <v/>
      </c>
      <c r="M9" s="73"/>
      <c r="N9" s="73"/>
      <c r="O9" s="73"/>
      <c r="P9" s="73"/>
      <c r="Q9" s="73"/>
      <c r="R9" s="73"/>
      <c r="S9" s="16"/>
    </row>
    <row r="10" spans="1:23" ht="21" customHeight="1" x14ac:dyDescent="0.15">
      <c r="A10" s="1"/>
      <c r="B10" s="70"/>
      <c r="C10" s="100"/>
      <c r="D10" s="98"/>
      <c r="E10" s="98"/>
      <c r="F10" s="98"/>
      <c r="G10" s="99"/>
      <c r="H10" s="76"/>
      <c r="I10" s="77"/>
      <c r="J10" s="78"/>
      <c r="K10" s="17" t="str">
        <f t="shared" si="0"/>
        <v/>
      </c>
      <c r="L10" s="18" t="str">
        <f t="shared" si="1"/>
        <v/>
      </c>
      <c r="M10" s="73"/>
      <c r="N10" s="73"/>
      <c r="O10" s="73"/>
      <c r="P10" s="73"/>
      <c r="Q10" s="73"/>
      <c r="R10" s="73"/>
      <c r="S10" s="16"/>
    </row>
    <row r="11" spans="1:23" ht="21" customHeight="1" x14ac:dyDescent="0.15">
      <c r="A11" s="1"/>
      <c r="B11" s="70"/>
      <c r="C11" s="100"/>
      <c r="D11" s="98"/>
      <c r="E11" s="98"/>
      <c r="F11" s="98"/>
      <c r="G11" s="99"/>
      <c r="H11" s="76"/>
      <c r="I11" s="77"/>
      <c r="J11" s="78"/>
      <c r="K11" s="17" t="str">
        <f t="shared" si="0"/>
        <v/>
      </c>
      <c r="L11" s="18" t="str">
        <f t="shared" si="1"/>
        <v/>
      </c>
      <c r="M11" s="73"/>
      <c r="N11" s="73"/>
      <c r="O11" s="73"/>
      <c r="P11" s="73"/>
      <c r="Q11" s="73"/>
      <c r="R11" s="73"/>
      <c r="S11" s="16"/>
    </row>
    <row r="12" spans="1:23" ht="21" customHeight="1" x14ac:dyDescent="0.15">
      <c r="A12" s="1"/>
      <c r="B12" s="70"/>
      <c r="C12" s="100"/>
      <c r="D12" s="98"/>
      <c r="E12" s="98"/>
      <c r="F12" s="98"/>
      <c r="G12" s="99"/>
      <c r="H12" s="76"/>
      <c r="I12" s="77"/>
      <c r="J12" s="78"/>
      <c r="K12" s="17" t="str">
        <f t="shared" si="0"/>
        <v/>
      </c>
      <c r="L12" s="18" t="str">
        <f t="shared" si="1"/>
        <v/>
      </c>
      <c r="M12" s="74" t="s">
        <v>37</v>
      </c>
      <c r="N12" s="75"/>
      <c r="O12" s="22" t="s">
        <v>105</v>
      </c>
      <c r="P12" s="148" t="s">
        <v>104</v>
      </c>
      <c r="Q12" s="148"/>
      <c r="R12" s="149"/>
      <c r="S12" s="16"/>
    </row>
    <row r="13" spans="1:23" ht="31.15" customHeight="1" x14ac:dyDescent="0.15">
      <c r="A13" s="1"/>
      <c r="B13" s="70"/>
      <c r="C13" s="19"/>
      <c r="D13" s="56" t="s">
        <v>106</v>
      </c>
      <c r="E13" s="56"/>
      <c r="F13" s="57"/>
      <c r="G13" s="57"/>
      <c r="H13" s="58">
        <f>SUMIF(E14:E16,"○",G14:H16)+SUMIF(J14:J16,"○",L14:M16)+SUMIF(O14:O16,"○",Q14:R16)</f>
        <v>0</v>
      </c>
      <c r="I13" s="59"/>
      <c r="J13" s="59"/>
      <c r="K13" s="59"/>
      <c r="L13" s="20" t="s">
        <v>84</v>
      </c>
      <c r="M13" s="66">
        <f>COUNTIF(H6:J12,"&lt;&gt;")</f>
        <v>0</v>
      </c>
      <c r="N13" s="66"/>
      <c r="O13" s="42">
        <v>1</v>
      </c>
      <c r="P13" s="67">
        <f>H13*M13*O13</f>
        <v>0</v>
      </c>
      <c r="Q13" s="67"/>
      <c r="R13" s="68"/>
      <c r="S13" s="16"/>
    </row>
    <row r="14" spans="1:23" ht="37.5" customHeight="1" x14ac:dyDescent="0.15">
      <c r="A14" s="1"/>
      <c r="B14" s="155" t="s">
        <v>86</v>
      </c>
      <c r="C14" s="104" t="s">
        <v>36</v>
      </c>
      <c r="D14" s="106" t="s">
        <v>87</v>
      </c>
      <c r="E14" s="41"/>
      <c r="F14" s="21" t="s">
        <v>35</v>
      </c>
      <c r="G14" s="79">
        <v>1000</v>
      </c>
      <c r="H14" s="80"/>
      <c r="I14" s="106" t="s">
        <v>90</v>
      </c>
      <c r="J14" s="41"/>
      <c r="K14" s="21" t="s">
        <v>35</v>
      </c>
      <c r="L14" s="79">
        <v>700</v>
      </c>
      <c r="M14" s="80"/>
      <c r="N14" s="106" t="s">
        <v>91</v>
      </c>
      <c r="O14" s="41"/>
      <c r="P14" s="21" t="s">
        <v>35</v>
      </c>
      <c r="Q14" s="79">
        <v>500</v>
      </c>
      <c r="R14" s="80"/>
      <c r="S14" s="16"/>
    </row>
    <row r="15" spans="1:23" ht="37.5" customHeight="1" x14ac:dyDescent="0.15">
      <c r="A15" s="1"/>
      <c r="B15" s="156"/>
      <c r="C15" s="105"/>
      <c r="D15" s="107"/>
      <c r="E15" s="41"/>
      <c r="F15" s="21" t="s">
        <v>88</v>
      </c>
      <c r="G15" s="79">
        <v>1200</v>
      </c>
      <c r="H15" s="80"/>
      <c r="I15" s="107"/>
      <c r="J15" s="41"/>
      <c r="K15" s="21" t="s">
        <v>88</v>
      </c>
      <c r="L15" s="79">
        <v>1000</v>
      </c>
      <c r="M15" s="80"/>
      <c r="N15" s="107"/>
      <c r="O15" s="41"/>
      <c r="P15" s="21" t="s">
        <v>88</v>
      </c>
      <c r="Q15" s="79">
        <v>700</v>
      </c>
      <c r="R15" s="80"/>
      <c r="S15" s="16"/>
    </row>
    <row r="16" spans="1:23" ht="37.5" customHeight="1" x14ac:dyDescent="0.15">
      <c r="A16" s="1"/>
      <c r="B16" s="156"/>
      <c r="C16" s="105"/>
      <c r="D16" s="107"/>
      <c r="E16" s="41"/>
      <c r="F16" s="21" t="s">
        <v>89</v>
      </c>
      <c r="G16" s="79">
        <v>1500</v>
      </c>
      <c r="H16" s="80"/>
      <c r="I16" s="107"/>
      <c r="J16" s="41"/>
      <c r="K16" s="21" t="s">
        <v>89</v>
      </c>
      <c r="L16" s="79">
        <v>1500</v>
      </c>
      <c r="M16" s="80"/>
      <c r="N16" s="107"/>
      <c r="O16" s="41"/>
      <c r="P16" s="21" t="s">
        <v>89</v>
      </c>
      <c r="Q16" s="79">
        <v>1000</v>
      </c>
      <c r="R16" s="80"/>
      <c r="S16" s="16"/>
    </row>
    <row r="17" spans="1:21" ht="12" customHeight="1" thickBot="1" x14ac:dyDescent="0.2">
      <c r="A17" s="1"/>
      <c r="B17" s="152"/>
      <c r="C17" s="153"/>
      <c r="D17" s="153"/>
      <c r="E17" s="153"/>
      <c r="F17" s="153"/>
      <c r="G17" s="153"/>
      <c r="H17" s="153"/>
      <c r="I17" s="153"/>
      <c r="J17" s="153"/>
      <c r="K17" s="153"/>
      <c r="L17" s="153"/>
      <c r="M17" s="153"/>
      <c r="N17" s="153"/>
      <c r="O17" s="153"/>
      <c r="P17" s="153"/>
      <c r="Q17" s="153"/>
      <c r="R17" s="153"/>
    </row>
    <row r="18" spans="1:21" ht="12" customHeight="1" x14ac:dyDescent="0.15">
      <c r="A18" s="23"/>
      <c r="B18" s="150"/>
      <c r="C18" s="151"/>
      <c r="D18" s="151"/>
      <c r="E18" s="151"/>
      <c r="F18" s="151"/>
      <c r="G18" s="151"/>
      <c r="H18" s="151"/>
      <c r="I18" s="151"/>
      <c r="J18" s="151"/>
      <c r="K18" s="151"/>
      <c r="L18" s="151"/>
      <c r="M18" s="151"/>
      <c r="N18" s="151"/>
      <c r="O18" s="151"/>
      <c r="P18" s="151"/>
      <c r="Q18" s="151"/>
      <c r="R18" s="151"/>
      <c r="S18" s="24"/>
      <c r="T18" s="24"/>
      <c r="U18" s="24"/>
    </row>
    <row r="19" spans="1:21" ht="18.399999999999999" customHeight="1" x14ac:dyDescent="0.15">
      <c r="A19" s="23"/>
      <c r="B19" s="125" t="s">
        <v>33</v>
      </c>
      <c r="C19" s="125"/>
      <c r="D19" s="125"/>
      <c r="E19" s="125"/>
      <c r="F19" s="126"/>
      <c r="G19" s="126"/>
      <c r="H19" s="126"/>
      <c r="I19" s="106" t="s">
        <v>93</v>
      </c>
      <c r="J19" s="133" t="s">
        <v>103</v>
      </c>
      <c r="K19" s="134"/>
      <c r="L19" s="135"/>
      <c r="M19" s="36" t="s">
        <v>97</v>
      </c>
      <c r="N19" s="36" t="s">
        <v>98</v>
      </c>
      <c r="O19" s="36" t="s">
        <v>99</v>
      </c>
      <c r="P19" s="36" t="s">
        <v>100</v>
      </c>
      <c r="Q19" s="36" t="s">
        <v>101</v>
      </c>
      <c r="R19" s="36" t="s">
        <v>102</v>
      </c>
      <c r="S19" s="25"/>
      <c r="T19" s="24"/>
      <c r="U19" s="24"/>
    </row>
    <row r="20" spans="1:21" ht="18.600000000000001" customHeight="1" x14ac:dyDescent="0.15">
      <c r="A20" s="23"/>
      <c r="B20" s="126"/>
      <c r="C20" s="125"/>
      <c r="D20" s="125"/>
      <c r="E20" s="125"/>
      <c r="F20" s="126"/>
      <c r="G20" s="126"/>
      <c r="H20" s="126"/>
      <c r="I20" s="107"/>
      <c r="J20" s="136" t="str">
        <f>IF(H6="","",H6)</f>
        <v/>
      </c>
      <c r="K20" s="137"/>
      <c r="L20" s="138"/>
      <c r="M20" s="36" t="str">
        <f>IF(E14="○","○",IF(E15="○","○",IF(E16="○","○","")))</f>
        <v/>
      </c>
      <c r="N20" s="36" t="str">
        <f>IF(J14="○","○",IF(J15="○","○",IF(J16="○","○","")))</f>
        <v/>
      </c>
      <c r="O20" s="36" t="str">
        <f>IF(O14="○","○",IF(O15="○","○",IF(O16="○","○","")))</f>
        <v/>
      </c>
      <c r="P20" s="36" t="str">
        <f>IF(E14="○","○",IF(J14="○","○",IF(O14="○","○","")))</f>
        <v/>
      </c>
      <c r="Q20" s="36" t="str">
        <f>IF(E15="○","○",IF(J15="○","○",IF(O15="○","○","")))</f>
        <v/>
      </c>
      <c r="R20" s="36" t="str">
        <f>IF(E16="○","○",IF(J16="○","○",IF(O16="○","○","")))</f>
        <v/>
      </c>
      <c r="S20" s="25"/>
      <c r="T20" s="24"/>
      <c r="U20" s="24"/>
    </row>
    <row r="21" spans="1:21" ht="19.7" customHeight="1" x14ac:dyDescent="0.15">
      <c r="A21" s="23"/>
      <c r="B21" s="126"/>
      <c r="C21" s="125"/>
      <c r="D21" s="125"/>
      <c r="E21" s="125"/>
      <c r="F21" s="126"/>
      <c r="G21" s="126"/>
      <c r="H21" s="126"/>
      <c r="I21" s="107"/>
      <c r="J21" s="136" t="str">
        <f t="shared" ref="J21:J26" si="2">IF(H7="","",H7)</f>
        <v/>
      </c>
      <c r="K21" s="137"/>
      <c r="L21" s="138"/>
      <c r="M21" s="36" t="str">
        <f>IF(J21="","",M20)</f>
        <v/>
      </c>
      <c r="N21" s="36" t="str">
        <f>IF(J21="","",N20)</f>
        <v/>
      </c>
      <c r="O21" s="36" t="str">
        <f>IF(J21="","",O20)</f>
        <v/>
      </c>
      <c r="P21" s="36" t="str">
        <f>IF(J21="","",P20)</f>
        <v/>
      </c>
      <c r="Q21" s="36" t="str">
        <f>IF(J21="","",Q20)</f>
        <v/>
      </c>
      <c r="R21" s="36" t="str">
        <f>IF(J21="","",R20)</f>
        <v/>
      </c>
      <c r="S21" s="25"/>
      <c r="T21" s="24"/>
      <c r="U21" s="24"/>
    </row>
    <row r="22" spans="1:21" ht="19.7" customHeight="1" x14ac:dyDescent="0.15">
      <c r="A22" s="23"/>
      <c r="B22" s="126"/>
      <c r="C22" s="125"/>
      <c r="D22" s="125"/>
      <c r="E22" s="125"/>
      <c r="F22" s="126"/>
      <c r="G22" s="126"/>
      <c r="H22" s="126"/>
      <c r="I22" s="107"/>
      <c r="J22" s="136" t="str">
        <f t="shared" si="2"/>
        <v/>
      </c>
      <c r="K22" s="137"/>
      <c r="L22" s="138"/>
      <c r="M22" s="36" t="str">
        <f>IF(J22="","",M20)</f>
        <v/>
      </c>
      <c r="N22" s="36" t="str">
        <f>IF(J22="","",N20)</f>
        <v/>
      </c>
      <c r="O22" s="36" t="str">
        <f>IF(J22="","",O20)</f>
        <v/>
      </c>
      <c r="P22" s="36" t="str">
        <f>IF(J22="","",P20)</f>
        <v/>
      </c>
      <c r="Q22" s="36" t="str">
        <f>IF(J22="","",Q20)</f>
        <v/>
      </c>
      <c r="R22" s="36" t="str">
        <f>IF(J22="","",R20)</f>
        <v/>
      </c>
      <c r="S22" s="25"/>
      <c r="T22" s="24"/>
      <c r="U22" s="24"/>
    </row>
    <row r="23" spans="1:21" ht="19.7" customHeight="1" x14ac:dyDescent="0.15">
      <c r="A23" s="23"/>
      <c r="B23" s="126"/>
      <c r="C23" s="125"/>
      <c r="D23" s="125"/>
      <c r="E23" s="125"/>
      <c r="F23" s="126"/>
      <c r="G23" s="126"/>
      <c r="H23" s="126"/>
      <c r="I23" s="107"/>
      <c r="J23" s="136" t="str">
        <f t="shared" si="2"/>
        <v/>
      </c>
      <c r="K23" s="137"/>
      <c r="L23" s="138"/>
      <c r="M23" s="36" t="str">
        <f>IF(J23="","",M20)</f>
        <v/>
      </c>
      <c r="N23" s="36" t="str">
        <f>IF(J23="","",N20)</f>
        <v/>
      </c>
      <c r="O23" s="36" t="str">
        <f>IF(J23="","",O20)</f>
        <v/>
      </c>
      <c r="P23" s="36" t="str">
        <f>IF(J23="","",P20)</f>
        <v/>
      </c>
      <c r="Q23" s="36" t="str">
        <f>IF(J23="","",Q20)</f>
        <v/>
      </c>
      <c r="R23" s="36" t="str">
        <f>IF(J23="","",R20)</f>
        <v/>
      </c>
      <c r="S23" s="25"/>
      <c r="T23" s="24"/>
      <c r="U23" s="24"/>
    </row>
    <row r="24" spans="1:21" ht="19.7" customHeight="1" x14ac:dyDescent="0.15">
      <c r="A24" s="23"/>
      <c r="B24" s="126"/>
      <c r="C24" s="125"/>
      <c r="D24" s="125"/>
      <c r="E24" s="125"/>
      <c r="F24" s="126"/>
      <c r="G24" s="126"/>
      <c r="H24" s="126"/>
      <c r="I24" s="107"/>
      <c r="J24" s="136" t="str">
        <f t="shared" si="2"/>
        <v/>
      </c>
      <c r="K24" s="137"/>
      <c r="L24" s="138"/>
      <c r="M24" s="36" t="str">
        <f>IF(J24="","",M20)</f>
        <v/>
      </c>
      <c r="N24" s="36" t="str">
        <f>IF(J24="","",N20)</f>
        <v/>
      </c>
      <c r="O24" s="36" t="str">
        <f>IF(J24="","",O20)</f>
        <v/>
      </c>
      <c r="P24" s="36" t="str">
        <f>IF(J24="","",P20)</f>
        <v/>
      </c>
      <c r="Q24" s="36" t="str">
        <f>IF(J24="","",Q20)</f>
        <v/>
      </c>
      <c r="R24" s="36" t="str">
        <f>IF(J24="","",R20)</f>
        <v/>
      </c>
      <c r="S24" s="25"/>
      <c r="T24" s="24"/>
      <c r="U24" s="24"/>
    </row>
    <row r="25" spans="1:21" ht="17.850000000000001" customHeight="1" x14ac:dyDescent="0.15">
      <c r="A25" s="23"/>
      <c r="B25" s="126"/>
      <c r="C25" s="125"/>
      <c r="D25" s="125"/>
      <c r="E25" s="125"/>
      <c r="F25" s="126"/>
      <c r="G25" s="126"/>
      <c r="H25" s="126"/>
      <c r="I25" s="107"/>
      <c r="J25" s="136" t="str">
        <f t="shared" si="2"/>
        <v/>
      </c>
      <c r="K25" s="137"/>
      <c r="L25" s="138"/>
      <c r="M25" s="36" t="str">
        <f>IF(J25="","",M20)</f>
        <v/>
      </c>
      <c r="N25" s="36" t="str">
        <f>IF(J25="","",N20)</f>
        <v/>
      </c>
      <c r="O25" s="36" t="str">
        <f>IF(J25="","",O20)</f>
        <v/>
      </c>
      <c r="P25" s="36" t="str">
        <f>IF(J25="","",P20)</f>
        <v/>
      </c>
      <c r="Q25" s="36" t="str">
        <f>IF(J25="","",Q20)</f>
        <v/>
      </c>
      <c r="R25" s="36" t="str">
        <f>IF(J25="","",R20)</f>
        <v/>
      </c>
      <c r="S25" s="25"/>
      <c r="T25" s="24"/>
      <c r="U25" s="24"/>
    </row>
    <row r="26" spans="1:21" ht="18.600000000000001" customHeight="1" x14ac:dyDescent="0.15">
      <c r="A26" s="23"/>
      <c r="B26" s="126"/>
      <c r="C26" s="125"/>
      <c r="D26" s="125"/>
      <c r="E26" s="125"/>
      <c r="F26" s="126"/>
      <c r="G26" s="126"/>
      <c r="H26" s="126"/>
      <c r="I26" s="107"/>
      <c r="J26" s="136" t="str">
        <f t="shared" si="2"/>
        <v/>
      </c>
      <c r="K26" s="137"/>
      <c r="L26" s="138"/>
      <c r="M26" s="36" t="str">
        <f>IF(J26="","",M20)</f>
        <v/>
      </c>
      <c r="N26" s="36" t="str">
        <f>IF(J26="","",N20)</f>
        <v/>
      </c>
      <c r="O26" s="36" t="str">
        <f>IF(J26="","",O20)</f>
        <v/>
      </c>
      <c r="P26" s="36" t="str">
        <f>IF(J26="","",P20)</f>
        <v/>
      </c>
      <c r="Q26" s="36" t="str">
        <f>IF(J26="","",Q20)</f>
        <v/>
      </c>
      <c r="R26" s="36" t="str">
        <f>IF(J26="","",R20)</f>
        <v/>
      </c>
      <c r="S26" s="25"/>
      <c r="T26" s="24"/>
      <c r="U26" s="24"/>
    </row>
    <row r="27" spans="1:21" ht="18.600000000000001" customHeight="1" x14ac:dyDescent="0.15">
      <c r="A27" s="23"/>
      <c r="B27" s="111" t="s">
        <v>32</v>
      </c>
      <c r="C27" s="112"/>
      <c r="D27" s="112"/>
      <c r="E27" s="113"/>
      <c r="F27" s="127" t="s">
        <v>31</v>
      </c>
      <c r="G27" s="128"/>
      <c r="H27" s="128"/>
      <c r="I27" s="128"/>
      <c r="J27" s="129"/>
      <c r="K27" s="139" t="s">
        <v>30</v>
      </c>
      <c r="L27" s="140"/>
      <c r="M27" s="140"/>
      <c r="N27" s="140"/>
      <c r="O27" s="154" t="s">
        <v>29</v>
      </c>
      <c r="P27" s="92"/>
      <c r="Q27" s="92"/>
      <c r="R27" s="93"/>
      <c r="S27" s="25"/>
      <c r="T27" s="24"/>
      <c r="U27" s="24"/>
    </row>
    <row r="28" spans="1:21" ht="49.7" customHeight="1" x14ac:dyDescent="0.15">
      <c r="A28" s="23"/>
      <c r="B28" s="117"/>
      <c r="C28" s="118"/>
      <c r="D28" s="118"/>
      <c r="E28" s="119"/>
      <c r="F28" s="130">
        <f>M5</f>
        <v>0</v>
      </c>
      <c r="G28" s="131"/>
      <c r="H28" s="131"/>
      <c r="I28" s="131"/>
      <c r="J28" s="132"/>
      <c r="K28" s="34" t="s">
        <v>96</v>
      </c>
      <c r="L28" s="54">
        <f>P13</f>
        <v>0</v>
      </c>
      <c r="M28" s="55"/>
      <c r="N28" s="35" t="s">
        <v>84</v>
      </c>
      <c r="O28" s="108"/>
      <c r="P28" s="109"/>
      <c r="Q28" s="109"/>
      <c r="R28" s="110"/>
      <c r="S28" s="25"/>
      <c r="T28" s="24"/>
      <c r="U28" s="24"/>
    </row>
    <row r="29" spans="1:21" ht="19.350000000000001" customHeight="1" x14ac:dyDescent="0.15">
      <c r="A29" s="23"/>
      <c r="B29" s="111" t="s">
        <v>28</v>
      </c>
      <c r="C29" s="112"/>
      <c r="D29" s="112"/>
      <c r="E29" s="113"/>
      <c r="F29" s="147" t="s">
        <v>27</v>
      </c>
      <c r="G29" s="141" t="s">
        <v>26</v>
      </c>
      <c r="H29" s="147" t="s">
        <v>25</v>
      </c>
      <c r="I29" s="147" t="s">
        <v>94</v>
      </c>
      <c r="J29" s="123"/>
      <c r="K29" s="139" t="s">
        <v>24</v>
      </c>
      <c r="L29" s="140"/>
      <c r="M29" s="140"/>
      <c r="N29" s="140"/>
      <c r="O29" s="140"/>
      <c r="P29" s="140"/>
      <c r="Q29" s="141" t="s">
        <v>23</v>
      </c>
      <c r="R29" s="143" t="s">
        <v>22</v>
      </c>
      <c r="S29" s="25"/>
      <c r="T29" s="24"/>
      <c r="U29" s="24"/>
    </row>
    <row r="30" spans="1:21" ht="33.75" customHeight="1" x14ac:dyDescent="0.15">
      <c r="A30" s="23"/>
      <c r="B30" s="114"/>
      <c r="C30" s="115"/>
      <c r="D30" s="115"/>
      <c r="E30" s="116"/>
      <c r="F30" s="140"/>
      <c r="G30" s="142"/>
      <c r="H30" s="140"/>
      <c r="I30" s="140"/>
      <c r="J30" s="124"/>
      <c r="K30" s="26" t="s">
        <v>21</v>
      </c>
      <c r="L30" s="27" t="s">
        <v>20</v>
      </c>
      <c r="M30" s="28" t="s">
        <v>19</v>
      </c>
      <c r="N30" s="29" t="s">
        <v>95</v>
      </c>
      <c r="O30" s="30" t="s">
        <v>18</v>
      </c>
      <c r="P30" s="30"/>
      <c r="Q30" s="142"/>
      <c r="R30" s="144"/>
      <c r="S30" s="25"/>
      <c r="T30" s="24"/>
      <c r="U30" s="24"/>
    </row>
    <row r="31" spans="1:21" ht="28.5" customHeight="1" x14ac:dyDescent="0.15">
      <c r="A31" s="23"/>
      <c r="B31" s="117"/>
      <c r="C31" s="118"/>
      <c r="D31" s="118"/>
      <c r="E31" s="119"/>
      <c r="F31" s="40"/>
      <c r="G31" s="40"/>
      <c r="H31" s="40"/>
      <c r="I31" s="40"/>
      <c r="J31" s="40"/>
      <c r="K31" s="40"/>
      <c r="L31" s="40"/>
      <c r="M31" s="40"/>
      <c r="N31" s="40"/>
      <c r="O31" s="40"/>
      <c r="P31" s="40"/>
      <c r="Q31" s="40"/>
      <c r="R31" s="40"/>
      <c r="S31" s="25"/>
      <c r="T31" s="24"/>
      <c r="U31" s="24"/>
    </row>
    <row r="32" spans="1:21" ht="84.75" customHeight="1" x14ac:dyDescent="0.15">
      <c r="A32" s="23"/>
      <c r="B32" s="120" t="s">
        <v>17</v>
      </c>
      <c r="C32" s="121"/>
      <c r="D32" s="121"/>
      <c r="E32" s="122"/>
      <c r="F32" s="145" t="s">
        <v>146</v>
      </c>
      <c r="G32" s="146"/>
      <c r="H32" s="146"/>
      <c r="I32" s="146"/>
      <c r="J32" s="146"/>
      <c r="K32" s="146"/>
      <c r="L32" s="146"/>
      <c r="M32" s="146"/>
      <c r="N32" s="146"/>
      <c r="O32" s="146"/>
      <c r="P32" s="146"/>
      <c r="Q32" s="146"/>
      <c r="R32" s="146"/>
      <c r="S32" s="25"/>
      <c r="T32" s="24"/>
      <c r="U32" s="24"/>
    </row>
    <row r="33" spans="1:21" ht="16.5" customHeight="1" x14ac:dyDescent="0.15">
      <c r="A33" s="23"/>
      <c r="B33" s="33" t="s">
        <v>16</v>
      </c>
      <c r="C33" s="31"/>
      <c r="D33" s="31"/>
      <c r="E33" s="31"/>
      <c r="F33" s="31"/>
      <c r="G33" s="31"/>
      <c r="H33" s="31"/>
      <c r="I33" s="31"/>
      <c r="J33" s="31"/>
      <c r="K33" s="31"/>
      <c r="L33" s="31"/>
      <c r="M33" s="31"/>
      <c r="N33" s="31"/>
      <c r="O33" s="31"/>
      <c r="P33" s="31"/>
      <c r="Q33" s="31"/>
      <c r="R33" s="31"/>
      <c r="S33" s="24"/>
      <c r="T33" s="24"/>
      <c r="U33" s="24"/>
    </row>
    <row r="34" spans="1:21" ht="21.6" customHeight="1" x14ac:dyDescent="0.15">
      <c r="A34" s="24"/>
      <c r="B34" s="52" t="s">
        <v>15</v>
      </c>
      <c r="C34" s="53"/>
      <c r="D34" s="53"/>
      <c r="E34" s="53"/>
      <c r="F34" s="53"/>
      <c r="G34" s="53"/>
      <c r="H34" s="53"/>
      <c r="I34" s="53"/>
      <c r="J34" s="53"/>
      <c r="K34" s="53"/>
      <c r="L34" s="53"/>
      <c r="M34" s="53"/>
      <c r="N34" s="53"/>
      <c r="O34" s="53"/>
      <c r="P34" s="53"/>
      <c r="Q34" s="53"/>
      <c r="R34" s="53"/>
      <c r="S34" s="24"/>
      <c r="T34" s="24"/>
      <c r="U34" s="24"/>
    </row>
    <row r="35" spans="1:21" ht="14.1" customHeight="1" x14ac:dyDescent="0.15">
      <c r="A35" s="24"/>
      <c r="B35" s="32" t="s">
        <v>92</v>
      </c>
      <c r="C35" s="32"/>
      <c r="D35" s="32"/>
      <c r="E35" s="32"/>
      <c r="F35" s="32"/>
      <c r="G35" s="32"/>
      <c r="H35" s="32"/>
      <c r="I35" s="32"/>
      <c r="J35" s="32"/>
      <c r="K35" s="32"/>
      <c r="L35" s="32"/>
      <c r="M35" s="32"/>
      <c r="N35" s="32"/>
      <c r="O35" s="32"/>
      <c r="P35" s="32"/>
      <c r="Q35" s="32"/>
      <c r="R35" s="32"/>
      <c r="S35" s="24"/>
      <c r="T35" s="24"/>
      <c r="U35" s="24"/>
    </row>
    <row r="36" spans="1:21" x14ac:dyDescent="0.15">
      <c r="A36" s="24"/>
      <c r="B36" s="24"/>
      <c r="C36" s="24"/>
      <c r="D36" s="24"/>
      <c r="E36" s="24"/>
      <c r="F36" s="24"/>
      <c r="G36" s="24"/>
      <c r="H36" s="24"/>
      <c r="I36" s="24"/>
      <c r="J36" s="24"/>
      <c r="K36" s="24"/>
      <c r="L36" s="24"/>
      <c r="M36" s="24"/>
      <c r="N36" s="24"/>
      <c r="O36" s="24"/>
      <c r="P36" s="24"/>
      <c r="Q36" s="24"/>
      <c r="R36" s="24"/>
      <c r="S36" s="24"/>
      <c r="T36" s="24"/>
      <c r="U36" s="24"/>
    </row>
    <row r="37" spans="1:21" x14ac:dyDescent="0.15">
      <c r="A37" s="24"/>
      <c r="B37" s="24"/>
      <c r="C37" s="24"/>
      <c r="D37" s="24"/>
      <c r="E37" s="24"/>
      <c r="F37" s="24"/>
      <c r="G37" s="24"/>
      <c r="H37" s="24"/>
      <c r="I37" s="24"/>
      <c r="J37" s="24"/>
      <c r="K37" s="24"/>
      <c r="L37" s="24"/>
      <c r="M37" s="24"/>
      <c r="N37" s="24"/>
      <c r="O37" s="24"/>
      <c r="P37" s="24"/>
      <c r="Q37" s="24"/>
      <c r="R37" s="24"/>
      <c r="S37" s="24"/>
      <c r="T37" s="24"/>
      <c r="U37" s="24"/>
    </row>
    <row r="38" spans="1:21" x14ac:dyDescent="0.15">
      <c r="A38" s="24"/>
      <c r="B38" s="24"/>
      <c r="C38" s="24"/>
      <c r="D38" s="24"/>
      <c r="E38" s="24"/>
      <c r="F38" s="24"/>
      <c r="G38" s="24"/>
      <c r="H38" s="24"/>
      <c r="I38" s="24"/>
      <c r="J38" s="24"/>
      <c r="K38" s="24"/>
      <c r="L38" s="24"/>
      <c r="M38" s="24"/>
      <c r="N38" s="24"/>
      <c r="O38" s="24"/>
      <c r="P38" s="24"/>
      <c r="Q38" s="24"/>
      <c r="R38" s="24"/>
      <c r="S38" s="24"/>
      <c r="T38" s="24"/>
      <c r="U38" s="24"/>
    </row>
    <row r="39" spans="1:21" x14ac:dyDescent="0.15">
      <c r="A39" s="24"/>
      <c r="B39" s="24"/>
      <c r="C39" s="24"/>
      <c r="D39" s="24"/>
      <c r="E39" s="24"/>
      <c r="F39" s="24"/>
      <c r="G39" s="24"/>
      <c r="H39" s="24"/>
      <c r="I39" s="24"/>
      <c r="J39" s="24"/>
      <c r="K39" s="24"/>
      <c r="L39" s="24"/>
      <c r="M39" s="24"/>
      <c r="N39" s="24"/>
      <c r="O39" s="24"/>
      <c r="P39" s="24"/>
      <c r="Q39" s="24"/>
      <c r="R39" s="24"/>
      <c r="S39" s="24"/>
      <c r="T39" s="24"/>
      <c r="U39" s="24"/>
    </row>
    <row r="40" spans="1:21" x14ac:dyDescent="0.15">
      <c r="A40" s="24"/>
      <c r="B40" s="24"/>
      <c r="C40" s="24"/>
      <c r="D40" s="24"/>
      <c r="E40" s="24"/>
      <c r="F40" s="24"/>
      <c r="G40" s="24"/>
      <c r="H40" s="24"/>
      <c r="I40" s="24"/>
      <c r="J40" s="24"/>
      <c r="K40" s="24"/>
      <c r="L40" s="24"/>
      <c r="M40" s="24"/>
      <c r="N40" s="24"/>
      <c r="O40" s="24"/>
      <c r="P40" s="24"/>
      <c r="Q40" s="24"/>
      <c r="R40" s="24"/>
      <c r="S40" s="24"/>
      <c r="T40" s="24"/>
      <c r="U40" s="24"/>
    </row>
  </sheetData>
  <sheetProtection sheet="1" objects="1" scenarios="1"/>
  <mergeCells count="75">
    <mergeCell ref="M7:R7"/>
    <mergeCell ref="H8:J8"/>
    <mergeCell ref="M8:R8"/>
    <mergeCell ref="H9:J9"/>
    <mergeCell ref="B2:K3"/>
    <mergeCell ref="L2:N2"/>
    <mergeCell ref="O2:R2"/>
    <mergeCell ref="L3:N3"/>
    <mergeCell ref="O3:R3"/>
    <mergeCell ref="B4:C5"/>
    <mergeCell ref="D4:L4"/>
    <mergeCell ref="M4:R4"/>
    <mergeCell ref="D5:L5"/>
    <mergeCell ref="M5:R5"/>
    <mergeCell ref="M9:R11"/>
    <mergeCell ref="H10:J10"/>
    <mergeCell ref="M12:N12"/>
    <mergeCell ref="P12:R12"/>
    <mergeCell ref="D13:G13"/>
    <mergeCell ref="H13:K13"/>
    <mergeCell ref="M13:N13"/>
    <mergeCell ref="P13:R13"/>
    <mergeCell ref="C14:C16"/>
    <mergeCell ref="D14:D16"/>
    <mergeCell ref="G14:H14"/>
    <mergeCell ref="I14:I16"/>
    <mergeCell ref="H11:J11"/>
    <mergeCell ref="H12:J12"/>
    <mergeCell ref="L14:M14"/>
    <mergeCell ref="B6:B13"/>
    <mergeCell ref="C6:G6"/>
    <mergeCell ref="H6:J6"/>
    <mergeCell ref="M6:R6"/>
    <mergeCell ref="C7:G12"/>
    <mergeCell ref="H7:J7"/>
    <mergeCell ref="N14:N16"/>
    <mergeCell ref="Q14:R14"/>
    <mergeCell ref="G15:H15"/>
    <mergeCell ref="L15:M15"/>
    <mergeCell ref="Q15:R15"/>
    <mergeCell ref="G16:H16"/>
    <mergeCell ref="L16:M16"/>
    <mergeCell ref="Q16:R16"/>
    <mergeCell ref="B14:B16"/>
    <mergeCell ref="F28:J28"/>
    <mergeCell ref="L28:M28"/>
    <mergeCell ref="O28:R28"/>
    <mergeCell ref="B17:R17"/>
    <mergeCell ref="B18:R18"/>
    <mergeCell ref="B19:H26"/>
    <mergeCell ref="I19:I26"/>
    <mergeCell ref="J19:L19"/>
    <mergeCell ref="J20:L20"/>
    <mergeCell ref="J21:L21"/>
    <mergeCell ref="J22:L22"/>
    <mergeCell ref="J23:L23"/>
    <mergeCell ref="J24:L24"/>
    <mergeCell ref="J25:L25"/>
    <mergeCell ref="J26:L26"/>
    <mergeCell ref="B27:E28"/>
    <mergeCell ref="F27:J27"/>
    <mergeCell ref="K27:N27"/>
    <mergeCell ref="B34:R34"/>
    <mergeCell ref="B29:E31"/>
    <mergeCell ref="F29:F30"/>
    <mergeCell ref="G29:G30"/>
    <mergeCell ref="H29:H30"/>
    <mergeCell ref="I29:I30"/>
    <mergeCell ref="J29:J30"/>
    <mergeCell ref="K29:P29"/>
    <mergeCell ref="Q29:Q30"/>
    <mergeCell ref="R29:R30"/>
    <mergeCell ref="B32:E32"/>
    <mergeCell ref="F32:R32"/>
    <mergeCell ref="O27:R27"/>
  </mergeCells>
  <phoneticPr fontId="8"/>
  <dataValidations count="2">
    <dataValidation type="list" allowBlank="1" showInputMessage="1" showErrorMessage="1" sqref="E14:E16 J14:J16 O14:O16" xr:uid="{59A2E45D-17D0-4640-9BC8-7B64EC8B929E}">
      <formula1>"○,✕"</formula1>
    </dataValidation>
    <dataValidation type="list" allowBlank="1" showInputMessage="1" showErrorMessage="1" sqref="O13" xr:uid="{F31D78D8-B5FF-4D65-9FC9-7658F8F04897}">
      <formula1>"1,2"</formula1>
    </dataValidation>
  </dataValidations>
  <printOptions horizontalCentered="1" verticalCentered="1"/>
  <pageMargins left="0.19685039370078741" right="0" top="0" bottom="0" header="0" footer="0"/>
  <pageSetup paperSize="9" orientation="portrait" horizontalDpi="4294967293"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01_醍醐自治会館利用表紙</vt:lpstr>
      <vt:lpstr>02_醍醐自治会館利用2</vt:lpstr>
      <vt:lpstr>03_醍醐自治会館利用町内会向け本書3</vt:lpstr>
      <vt:lpstr>04_醍醐自治会館利用一般向け本書4</vt:lpstr>
      <vt:lpstr>'03_醍醐自治会館利用町内会向け本書3'!Print_Area</vt:lpstr>
      <vt:lpstr>'04_醍醐自治会館利用一般向け本書4'!Print_Area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本多末男</dc:creator>
  <cp:lastModifiedBy>本多 末男</cp:lastModifiedBy>
  <cp:lastPrinted>2023-09-09T06:12:29Z</cp:lastPrinted>
  <dcterms:created xsi:type="dcterms:W3CDTF">2023-09-08T11:17:44Z</dcterms:created>
  <dcterms:modified xsi:type="dcterms:W3CDTF">2023-09-09T07:25:00Z</dcterms:modified>
</cp:coreProperties>
</file>